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66925"/>
  <mc:AlternateContent xmlns:mc="http://schemas.openxmlformats.org/markup-compatibility/2006">
    <mc:Choice Requires="x15">
      <x15ac:absPath xmlns:x15ac="http://schemas.microsoft.com/office/spreadsheetml/2010/11/ac" url="G:\Unidades compartidas\Y PLANIFICACION Y SEGUIMIENTO CONT\ACUERDOS MARCO\00 CONTRATOS BASADOS ESPECIFICOS\03 TRANSPARENCIA\2026\"/>
    </mc:Choice>
  </mc:AlternateContent>
  <xr:revisionPtr revIDLastSave="0" documentId="13_ncr:1_{2C5140E5-26E4-421E-AB0E-C1554BE5AA09}" xr6:coauthVersionLast="47" xr6:coauthVersionMax="47" xr10:uidLastSave="{00000000-0000-0000-0000-000000000000}"/>
  <bookViews>
    <workbookView xWindow="-120" yWindow="-120" windowWidth="29040" windowHeight="15720" tabRatio="641" xr2:uid="{6998B42C-5D15-4E40-B1CF-E35F375BB9A8}"/>
  </bookViews>
  <sheets>
    <sheet name="2020_00021" sheetId="28" r:id="rId1"/>
    <sheet name="2021_AM_03" sheetId="6" r:id="rId2"/>
    <sheet name="2022_AM_02" sheetId="40" r:id="rId3"/>
    <sheet name="2023_AM_02" sheetId="23" r:id="rId4"/>
    <sheet name="2023_AM_03" sheetId="31" r:id="rId5"/>
    <sheet name="2023_AM_04" sheetId="16" r:id="rId6"/>
    <sheet name="2023_AM_06" sheetId="17" r:id="rId7"/>
    <sheet name="2024_AM_01" sheetId="32" r:id="rId8"/>
    <sheet name="2024_AM_02" sheetId="25" r:id="rId9"/>
    <sheet name="2024_AM_04" sheetId="27" r:id="rId10"/>
    <sheet name="2024_AM_05" sheetId="26" r:id="rId11"/>
    <sheet name="2024_AM_06" sheetId="34" r:id="rId12"/>
    <sheet name="2024_AM_07" sheetId="35" r:id="rId13"/>
    <sheet name="2024_AM_09" sheetId="36" r:id="rId14"/>
    <sheet name="2024_SDA_01" sheetId="33" r:id="rId15"/>
    <sheet name="2025_AM_01" sheetId="42" r:id="rId16"/>
    <sheet name="2025_AM_02" sheetId="37" r:id="rId17"/>
    <sheet name="2025_AM_03" sheetId="38" r:id="rId18"/>
    <sheet name="2025_AM_06" sheetId="39" r:id="rId19"/>
    <sheet name="2025_AM_07" sheetId="46" r:id="rId20"/>
    <sheet name="2025_AM_08" sheetId="44" r:id="rId21"/>
    <sheet name="2025_SDA_01" sheetId="45" r:id="rId22"/>
    <sheet name="SDA 24-2022" sheetId="43" r:id="rId2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4" i="43" l="1"/>
  <c r="F4" i="43"/>
  <c r="G13" i="28"/>
  <c r="G70" i="36"/>
  <c r="F70" i="36"/>
  <c r="E70" i="36"/>
  <c r="E678" i="39"/>
  <c r="G5" i="43"/>
  <c r="F5" i="43"/>
  <c r="G19" i="45"/>
  <c r="F19" i="45"/>
  <c r="E19" i="45"/>
  <c r="G20" i="46"/>
  <c r="F20" i="46"/>
  <c r="E20" i="46"/>
  <c r="G315" i="44" l="1"/>
  <c r="F315" i="44"/>
  <c r="E315" i="44"/>
  <c r="E8" i="43" l="1"/>
  <c r="G8" i="43"/>
  <c r="F8" i="43"/>
  <c r="G18" i="42" l="1"/>
  <c r="F18" i="42"/>
  <c r="E18" i="42"/>
  <c r="F1526" i="33"/>
  <c r="G1526" i="33"/>
  <c r="E1526" i="33"/>
  <c r="G12" i="40" l="1"/>
  <c r="F12" i="40"/>
  <c r="E12" i="40"/>
  <c r="G678" i="39" l="1"/>
  <c r="F678" i="39"/>
  <c r="G24" i="38" l="1"/>
  <c r="F24" i="38"/>
  <c r="E24" i="38"/>
  <c r="G62" i="37"/>
  <c r="F62" i="37"/>
  <c r="E62" i="37"/>
  <c r="E54" i="26" l="1"/>
  <c r="F54" i="26"/>
  <c r="G54" i="26"/>
  <c r="G93" i="35" l="1"/>
  <c r="F93" i="35"/>
  <c r="E93" i="35"/>
  <c r="G13" i="34"/>
  <c r="F13" i="34"/>
  <c r="E13" i="34"/>
  <c r="F17" i="32"/>
  <c r="E17" i="32"/>
  <c r="G17" i="32" l="1"/>
  <c r="G9" i="31"/>
  <c r="F9" i="31"/>
  <c r="E9" i="31"/>
  <c r="F13" i="28" l="1"/>
  <c r="E13" i="28"/>
  <c r="G17" i="27" l="1"/>
  <c r="F17" i="27"/>
  <c r="E17" i="27"/>
  <c r="G15" i="25"/>
  <c r="F15" i="25"/>
  <c r="E15" i="25"/>
  <c r="G22" i="23" l="1"/>
  <c r="F22" i="23"/>
  <c r="E22" i="23"/>
  <c r="E15" i="6"/>
  <c r="F15" i="6"/>
  <c r="G15" i="6"/>
  <c r="E29" i="16" l="1"/>
  <c r="F29" i="16"/>
  <c r="G29" i="16" l="1"/>
  <c r="F6" i="17"/>
  <c r="E6" i="17"/>
  <c r="G6" i="17" s="1"/>
</calcChain>
</file>

<file path=xl/sharedStrings.xml><?xml version="1.0" encoding="utf-8"?>
<sst xmlns="http://schemas.openxmlformats.org/spreadsheetml/2006/main" count="14937" uniqueCount="6031">
  <si>
    <t>Nº CONTRATO</t>
  </si>
  <si>
    <t>OBJETO</t>
  </si>
  <si>
    <t>N.I.F. PROVEEDOR</t>
  </si>
  <si>
    <t>NOMBRE PROVEEDOR</t>
  </si>
  <si>
    <t>IMPORTE NETO</t>
  </si>
  <si>
    <t>IMPORTE I.V.A.</t>
  </si>
  <si>
    <t>IMPORTE TOTAL</t>
  </si>
  <si>
    <t>FECHA ADJUDICACIÓN</t>
  </si>
  <si>
    <t>Nº EXPEDIENTE</t>
  </si>
  <si>
    <t>TOTALES</t>
  </si>
  <si>
    <t>2020_00021 AG.VIAJES</t>
  </si>
  <si>
    <t>2021_AM_03 MANTEN.INFORMATICO</t>
  </si>
  <si>
    <t>2022_AM_02 IMPRENTA</t>
  </si>
  <si>
    <t>2023_AM_02 BIBILIOTECA</t>
  </si>
  <si>
    <t>2024_AM_05  BUSES</t>
  </si>
  <si>
    <t>2023_AM_03 MAT. INFORMÁTICO FUNGIBLE</t>
  </si>
  <si>
    <t>2023_AM_04 PUBLICIDAD</t>
  </si>
  <si>
    <t>2023_AM_06 ANALÍTICAS RATÓN</t>
  </si>
  <si>
    <t>2024_AM_01 CONSUMIBLES IMPRESIÓN</t>
  </si>
  <si>
    <t>2024_AM_02 TIENDA</t>
  </si>
  <si>
    <t>2024_AM_04 PIENSOS</t>
  </si>
  <si>
    <t>2024_SDA_01</t>
  </si>
  <si>
    <t>2024_AM_06 FORRAJES Y SUSTITUTOS LÁCTEOS</t>
  </si>
  <si>
    <t>2024_AM_07 MATERIAL DE OFICINA</t>
  </si>
  <si>
    <t>2024_AM_09 MAT. INFORMÁTICO INVENTARIABLE</t>
  </si>
  <si>
    <t>2025_AM_02 GASES</t>
  </si>
  <si>
    <t>2025_AM_03 PAPEL</t>
  </si>
  <si>
    <t>2025_AM_06 AG. VIAJES</t>
  </si>
  <si>
    <t>A78327350</t>
  </si>
  <si>
    <t>INFOREIN, S.A.</t>
  </si>
  <si>
    <t>B92991496</t>
  </si>
  <si>
    <t>B03997574</t>
  </si>
  <si>
    <t>TP INFORMATICA Y SERVICIOS, S.L.</t>
  </si>
  <si>
    <t>A25027145</t>
  </si>
  <si>
    <t>GENUIX AUDIO, S.L.</t>
  </si>
  <si>
    <t>2025_AM_01 ANIMALES Y JAULAS DE TRANSPORTE</t>
  </si>
  <si>
    <t>SDA 24/2022</t>
  </si>
  <si>
    <t>Compra de billetes de avión para el voluntariado y la coordinación que actuará en Ruanda dentro del XIII Programa de Voluntariado de Cooperación Internacional al Desarrollo de la UMH en Ruanda verano 2026 (grupo I)</t>
  </si>
  <si>
    <t>A28229813</t>
  </si>
  <si>
    <t>2026_P_01</t>
  </si>
  <si>
    <t>SUMINISTRO DE EQUIPAMIENTO DE RED LAN PARA EL EDIFICIO PERLETA</t>
  </si>
  <si>
    <t>A80644081</t>
  </si>
  <si>
    <t>ACUNTIA S.A.U. (MARCA AXIANS)</t>
  </si>
  <si>
    <t>2025/000000025423</t>
  </si>
  <si>
    <t>ALOJAMIENTO DE LA SECRETARIA GENERAL PARA LA ASISTENCIA A LAS JORNADAS DE INSPECCIÓN DE SERVICIOS EN MURCIA</t>
  </si>
  <si>
    <t>A30019624</t>
  </si>
  <si>
    <t>VIAJES MERCURIO, S.A.</t>
  </si>
  <si>
    <t>2025/000000025424</t>
  </si>
  <si>
    <t>ALOJAMIENTO PARA LA ASISTENCIA DE LA SECRTARIA GNERAL A LAS JORNADAS DE INSPECCIÓN DE SERVICIOS EN  MURCIA</t>
  </si>
  <si>
    <t>2025/000000029337</t>
  </si>
  <si>
    <t>TRIBUNAL TESIS MBS, 03/12/2025 ELX. BILLETES DE TREN del PRESIDENTE (RENUNCIA)_JMLP_UCLM</t>
  </si>
  <si>
    <t>B57986846</t>
  </si>
  <si>
    <t>SEKAI CORPORATE TRAVEL S.L.U.</t>
  </si>
  <si>
    <t>2025/000000029989</t>
  </si>
  <si>
    <t>CONDICIONES ESPECIALES: VUELING AIRLINES Clase O Salida 22/01/2026 - 10:40 Llegada 24/01/2026 -16:45 ALICANTE/BARCELONA/BURDEOS/BARCELONA/ALICANTE, de D. AFM, por impartición Conferencia en la Universidad de Burdeos (Francia)</t>
  </si>
  <si>
    <t>VIAJES EL CORTE INGLES S.A.</t>
  </si>
  <si>
    <t>2025/000000029990</t>
  </si>
  <si>
    <t>BILLETE DE AVIÓN: IBERIA Clase O Salida 22/01/2026 - 10:40 Llegada 24/01/2026 - 16:45 ALICANTE/BARCELONA/BURDEOS/BARCELONA/ALICANTE, de D. AFM, por impartición Conferencia en la Universidad de Burdeos (Francia).</t>
  </si>
  <si>
    <t>2026/000000004584</t>
  </si>
  <si>
    <t>Desplazamientos Miembros Tribunal P. D. en Neurociencias</t>
  </si>
  <si>
    <t>U67689901</t>
  </si>
  <si>
    <t>ALMANTOUR S.A. Y ALMAR TRAVEL S.L. U.T.E</t>
  </si>
  <si>
    <t>2026/000000006109</t>
  </si>
  <si>
    <t>000G250140 / AM AGENCIAS DE VIAJE - BILLETE DE AVION VALENCIA-FRANKFURT-VALENCIA (10/07-12/07) / M.V.B.S.</t>
  </si>
  <si>
    <t>2026/000000001624</t>
  </si>
  <si>
    <t>Billetes de tren a Tudela. (FGC y VAB).</t>
  </si>
  <si>
    <t>2026/000000007700</t>
  </si>
  <si>
    <t>CAMBIO PROYECTOR EXP 2021_AM_03 LOTE 3</t>
  </si>
  <si>
    <t>2026/000000008645</t>
  </si>
  <si>
    <t>INTERVENCIONES MES DE MARZO 2026 EXPEDIENTE 2021_AM_03 LOTE 4</t>
  </si>
  <si>
    <t>A97390793</t>
  </si>
  <si>
    <t>INELCOM OPERACIONES TECNICAS, S.A.</t>
  </si>
  <si>
    <t>2026/000000008647</t>
  </si>
  <si>
    <t>CAMBIO PROYECTOR EN AULA UMH EXP 2021_AM_03 LOTE 3</t>
  </si>
  <si>
    <t>2026/000000008649</t>
  </si>
  <si>
    <t>SOPORTE EXP 2021_AM_03 MES DE MARZO 2026-LOTE 1</t>
  </si>
  <si>
    <t>2026/000000008652</t>
  </si>
  <si>
    <t>REPARACIÓN ROSETA  PUNTO DE RED. EXP 2021_AM_03 LOTE 4</t>
  </si>
  <si>
    <t>2026/000000008983</t>
  </si>
  <si>
    <t>SUSTITUCIÓN BANDEJAS DE ENTRADA A RACK TICKET 39646 EXP 2021_AM_03 LOTE 4</t>
  </si>
  <si>
    <t>A78032315</t>
  </si>
  <si>
    <t xml:space="preserve">SUMINISTROS, IMPORTACIONES Y MANTENIMIENTOS ELECTRÓNICOS, S.A.U. </t>
  </si>
  <si>
    <t>2026/000000008991</t>
  </si>
  <si>
    <t>REPARACIÓN 3 PUNTOS DE RED TICKET 44758 EXP 2021_AM_03 LOTE 4</t>
  </si>
  <si>
    <t>2026/000000008992</t>
  </si>
  <si>
    <t>INSTALACIÓN REDES TICKET 46315 EXP 2021_AM_03 LOTE 4</t>
  </si>
  <si>
    <t>2026/000000009172</t>
  </si>
  <si>
    <t>INTERVENCIONES DE DE MARZO 2026 EXP 2021_AM_03 LOTE 1</t>
  </si>
  <si>
    <t>2026/000000010397</t>
  </si>
  <si>
    <t>SOPORTE MES DE MARZO 2026 - 2021_AM_03 LOTE 4 - TICKET - 48564 Y 130015.</t>
  </si>
  <si>
    <t>A97929566</t>
  </si>
  <si>
    <t>NUNSYS, S.A.</t>
  </si>
  <si>
    <t>2026/000000006433</t>
  </si>
  <si>
    <t>Pago de Dípticos Grados UMH a Industrias Gráficas SL</t>
  </si>
  <si>
    <t>B03358900</t>
  </si>
  <si>
    <t>INDUSTRIAS GRAFICAS ALICANTE, S.L.</t>
  </si>
  <si>
    <t>2026/000000007239</t>
  </si>
  <si>
    <t>2026/000000010719</t>
  </si>
  <si>
    <t>Factura nº 20260265 de dípticos de máster oficial</t>
  </si>
  <si>
    <t>2026/000000011103</t>
  </si>
  <si>
    <t>Roll UP 60x200,  feria SEPIE ROAD Brasil</t>
  </si>
  <si>
    <t>B98908601</t>
  </si>
  <si>
    <t>ARTES GRÁFICAS BOTELLA GÓMEZ S.L.</t>
  </si>
  <si>
    <t>2026/000000012749</t>
  </si>
  <si>
    <t>PGEFe COMPRA DE CARPETILLAS A4 CON LOGO Y DATOS POSTALES  DEL  DEPARTAMENTO</t>
  </si>
  <si>
    <t>2026/000000006197</t>
  </si>
  <si>
    <t>FRA.260035 SUMINISTRO LIBROS DE BIBLIOGRAFIA RECOMENDADA.BTCA ELCHE (EXPTE 2023_AM_02 LOTE 1)</t>
  </si>
  <si>
    <t>B28894368</t>
  </si>
  <si>
    <t>FRAGUA LIBROS S.L</t>
  </si>
  <si>
    <t>2026/000000006339</t>
  </si>
  <si>
    <t>FRA.260028.SUMINISTRO LIBROS DE BIBLIOGRAFIA RECOMENDADA.BTCA ALTEA (EXPTE 2023_AM_02 LOTE 1)</t>
  </si>
  <si>
    <t>2026/000000006676</t>
  </si>
  <si>
    <t>FRA.74615.SUMINISTRO LIBROS DE BIBLIOGRAFIA RECOMENDADA.BTCA ELCHE. (EXPTE 2023_AM_02 LOTE 2)</t>
  </si>
  <si>
    <t>B83268144</t>
  </si>
  <si>
    <t>LIBRERIA JURIDICA LEX NOVA SLU</t>
  </si>
  <si>
    <t>2026/000000007345</t>
  </si>
  <si>
    <t>FRA.284-104.SUMINISTRO DE LIBROS DE BIBLIOGRAFIA RECOMENDADA. BTCA SANT JOAN  (EXPTE 2023_AM_02 LOTE 2)</t>
  </si>
  <si>
    <t>B67022327</t>
  </si>
  <si>
    <t>BOOKISH VENTURES S.L.</t>
  </si>
  <si>
    <t>2026/000000007733</t>
  </si>
  <si>
    <t>FRA.74610.SUMINISTRO LIBROS DE BIBLIOGRAFIA RECOMENDADA.BTCA ELCHE. (EXPTE 2023_AM_02 LOTE 1)</t>
  </si>
  <si>
    <t>2026/000000008002</t>
  </si>
  <si>
    <t>FRA.1/14869.SUMINISTRO LIBROS DE BIBLIOGRAFIA RECOMENDADA.BTCA SANT JOAN  (EXPTE 2023_AM_02 LOTE 2)</t>
  </si>
  <si>
    <t>B86498680</t>
  </si>
  <si>
    <t>LIBRERIA SANZ Y TORRES, S.L</t>
  </si>
  <si>
    <t>2026/000000008278</t>
  </si>
  <si>
    <t>FRA.16.091.SUMINISTRO DE LIBROS DE BIBLIOGRAFIA RECOMENDADA. BTCA ORIHUELA  (EXPTE 2023_AM_02 LOTE 1)</t>
  </si>
  <si>
    <t xml:space="preserve">MANUEL PÉREZ DE LA CONCHA CAMACHO </t>
  </si>
  <si>
    <t>2026/000000008703</t>
  </si>
  <si>
    <t>FRA.26/1.853.SUMINISTRO LIBROS DE BIBLIOGRAFIA RECOMENDADA.BTCA ALTEA  (EXPTE 2023_AM_02 LOTE 1)</t>
  </si>
  <si>
    <t>A28057230</t>
  </si>
  <si>
    <t>DISTRIBUCIÓN, EDICIÓN Y LIBRERÍAS S.A.</t>
  </si>
  <si>
    <t>2026/000000009644</t>
  </si>
  <si>
    <t>FRA.12-602. SUMINISTRO DE LIBROS DE BIBLIOGRAFIA RECOMENDADA. BTCA SANT JOAN  (EXPTE 2023_AM_02 LOTE 1)</t>
  </si>
  <si>
    <t>2026/000000009970</t>
  </si>
  <si>
    <t>FRA.14-602. SUMINISTRO DE LIBROS DE BIBLIOGRAFIA RECOMENDADA. BTCA SANT JOAN  (EXPTE 2023_AM_02 LOTE 1)</t>
  </si>
  <si>
    <t>2026/000000010236</t>
  </si>
  <si>
    <t>FRA.26/2.233.SUMINISTRO LIBROS DE BIBLIOGRAFIA RECOMENDADA.BTCA ELCHE  (EXPTE 2023_AM_02 LOTE 1)</t>
  </si>
  <si>
    <t>2026/000000010511</t>
  </si>
  <si>
    <t>FRA.13-602.SUMINISTRO DE LIBROS DE BIBLIOGRAFIA RECOMENDADA. BTCA SANT JOAN  (EXPTE 2023_AM_02 LOTE 1)</t>
  </si>
  <si>
    <t>2026/000000010626</t>
  </si>
  <si>
    <t>FRA.26/2.235.SUMINISTRO LIBROS DE BIBLIOGRAFIA RECOMENDADA.BTCA ORIHUELA  (EXPTE 2023_AM_02 LOTE 1)</t>
  </si>
  <si>
    <t>2026/000000010889</t>
  </si>
  <si>
    <t>FRA.26/2.236.SUMINISTRO LIBROS DE BIBLIOGRAFIA RECOMENDADA.BTCA ORIHUELA  (EXPTE 2023_AM_02 LOTE 1)</t>
  </si>
  <si>
    <t>2026/000000011046</t>
  </si>
  <si>
    <t>FRA.15-602.SUMINISTRO DE LIBROS DE BIBLIOGRAFIA RECOMENDADA. BTCA SANT JOAN  (EXPTE 2023_AM_02 LOTE 2)</t>
  </si>
  <si>
    <t>2026/000000013976</t>
  </si>
  <si>
    <t>FRA.1/15410.SUMINISTRO LIBROS DE BIBLIOGRAFIA RECOMENDADA.BTCA SANT JOAN  (EXPTE 2023_AM_02 LOTE 2)</t>
  </si>
  <si>
    <t>2026/000000014519</t>
  </si>
  <si>
    <t>FRA.1/15415.SUMINISTRO LIBROS DE BIBLIOGRAFIA RECOMENDADA.BTCA ALTEA  (EXPTE 2023_AM_02 LOTE 2)</t>
  </si>
  <si>
    <t>***5396**</t>
  </si>
  <si>
    <t>2026/000000006080</t>
  </si>
  <si>
    <t>Auriculares Stereo Gembird Color negro aro</t>
  </si>
  <si>
    <t>2026/000000000519</t>
  </si>
  <si>
    <t>SEMIC_F 1792_P37745_CPV</t>
  </si>
  <si>
    <t>ECONOCOM SEMIC S.A.U.</t>
  </si>
  <si>
    <t>2026/000000005702</t>
  </si>
  <si>
    <t>Maletin Trolley portátil Targus Executive</t>
  </si>
  <si>
    <t>2026/000000001250</t>
  </si>
  <si>
    <t>MATERIAL DE OFICINA FUNGIBLE DENTRO DEL ACUERDO MARCO</t>
  </si>
  <si>
    <t>2026/000000005640</t>
  </si>
  <si>
    <t>2023_AM_04 Lote 6 - Organización de Encuentro Universitario "FIESTA DE LA PRIMAVERA- PAELLAS " parking Ed. Torreblanca Campus Elche - 12 marzo 2026</t>
  </si>
  <si>
    <t>B09629999</t>
  </si>
  <si>
    <t>PFB ENTERTAIMENT GROUP, S.L.</t>
  </si>
  <si>
    <t>2026/000000007164</t>
  </si>
  <si>
    <t>AM 04/23 LOTE 2 - ROBAPÁGINAS en Web - CADENA SER ALICANTE</t>
  </si>
  <si>
    <t>B80518822</t>
  </si>
  <si>
    <t>AVANTE COMUNICACION S.L.</t>
  </si>
  <si>
    <t>2026/000000007165</t>
  </si>
  <si>
    <t>AM 04/23 LOTE 3 Factura cuñas Los 40 Principales Alicante</t>
  </si>
  <si>
    <t>2026/000000008062</t>
  </si>
  <si>
    <t>Colaboración en evento organizado por 3dvegabaja por conferencia de IRB en Orihuela</t>
  </si>
  <si>
    <t>B03105152</t>
  </si>
  <si>
    <t>PUBLICIDAD ANTON, S.L.</t>
  </si>
  <si>
    <t>2026/000000008398</t>
  </si>
  <si>
    <t>AM 04/23 Lote 1-  Publicidad en periódico " El Nostre Ciutat de Alcoy "el 28/04/2026</t>
  </si>
  <si>
    <t>B54693544</t>
  </si>
  <si>
    <t>CYMA COMUNICACION Y MARKETING SL</t>
  </si>
  <si>
    <t>2026/000000009641</t>
  </si>
  <si>
    <t>LOTE 1 :Publicación novaciencia</t>
  </si>
  <si>
    <t>2026/000000009661</t>
  </si>
  <si>
    <t>Lote 3 Emisiones en Cope</t>
  </si>
  <si>
    <t>A28782936</t>
  </si>
  <si>
    <t>UNIPREX, S.A.U.</t>
  </si>
  <si>
    <t>2026/000000009896</t>
  </si>
  <si>
    <t>LOTE 1:nserción publireportaje en Aqui medios de comunicación</t>
  </si>
  <si>
    <t>B54958459</t>
  </si>
  <si>
    <t>AQUI MEDIOS DE COMUNICACION SL</t>
  </si>
  <si>
    <t>2026/000000009964</t>
  </si>
  <si>
    <t>Lote !. Inserción publicitaria en Aqui medios de comunicación por PAU 2026</t>
  </si>
  <si>
    <t>2026/000000009965</t>
  </si>
  <si>
    <t>Lote 1 Inserción en El País, especial educación</t>
  </si>
  <si>
    <t>2026/000000010036</t>
  </si>
  <si>
    <t>Factura de los 16 microespacios de publicidad en COPE en mayo de 2026</t>
  </si>
  <si>
    <t>2026/000000012030</t>
  </si>
  <si>
    <t>LOTE 1, 2 Y 6  -  Pago de la factura por las acciones realizadas en mayo especial formación de Economía 3</t>
  </si>
  <si>
    <t>A46969796</t>
  </si>
  <si>
    <t>ECO3 MULTIMEDIA S.A</t>
  </si>
  <si>
    <t>2026/000000012084</t>
  </si>
  <si>
    <t>LOTE 4   -   Pantallas digitales de publicidad en IFA y El Corte Inglés por 7 semanas, facturado en mayo de 2026</t>
  </si>
  <si>
    <t>2026/000000012087</t>
  </si>
  <si>
    <t>LOTE 4   -    Publicidad en vallas exteriores: producción y alquiler de las mismas, facturado en mayo de 2026</t>
  </si>
  <si>
    <t>2026/000000012152</t>
  </si>
  <si>
    <t>LOTE 4   -   Pago de factura por acción especial de comunicación en monoposte digital en Villafranqueza de Alicante durante 7 semanas</t>
  </si>
  <si>
    <t>2026/000000012156</t>
  </si>
  <si>
    <t>LOTE 5   -   Emisiones de informativo producido por la UMH en mayo de 2026</t>
  </si>
  <si>
    <t>2026/000000013061</t>
  </si>
  <si>
    <t>LOTE 1 - Campañas publirreportaje de anuncios UMH en mayo de 2026</t>
  </si>
  <si>
    <t>A08884439</t>
  </si>
  <si>
    <t>EDITORIAL PRENSA ALICANTINA S.A.U.</t>
  </si>
  <si>
    <t>2026/000000013093</t>
  </si>
  <si>
    <t>Lote 1 AM 04/23 campaña grados oficiales en Aqui Medios de Comunicación, ediciones de Elda,Petrer,Benidorm,Altea,L'Alfàs,LaNucia, Alcoy, Villena y Xàbia</t>
  </si>
  <si>
    <t>2026/000000013094</t>
  </si>
  <si>
    <t>Lote 1 AM 04/23 Factura AQM260622 Aquí Medios de Comunicación, ediciones de Alicante,SanVicente,SantJoan,Elche,SantaPola, Crevillent, Vega Baja, Orihuela y Torrevieja</t>
  </si>
  <si>
    <t>2026/000000013213</t>
  </si>
  <si>
    <t>Pago Factura F2601199 que se le aplica un abono de la Factura R2500096 de 77,68  - AM 04/23 Lote 1- Publicidad en Las Provincias - Alicante- Edición General- pág impar a color</t>
  </si>
  <si>
    <t>2026/000000013766</t>
  </si>
  <si>
    <t>AM_2023_04 LOTE 4 - 45 MUPIS en el centro de Alicante mes junio - Publicidad Antón</t>
  </si>
  <si>
    <t>2026/000000013768</t>
  </si>
  <si>
    <t>LOTE 4  -  Pago de factura de junio 2026 por acción de comunicación de carteles en farolas</t>
  </si>
  <si>
    <t>2026/000000013771</t>
  </si>
  <si>
    <t>LOTE 5    -   Pago de factura de junio 2026 por la emisión de 25 programas compactados en 8 minutos</t>
  </si>
  <si>
    <t>2026/000000014387</t>
  </si>
  <si>
    <t>LOTE 5  -   Factura por publicidad en fiesta del cine UMH de Alicante y Murcia en junio de 2026 (150.000 impactos)</t>
  </si>
  <si>
    <t>2026/000000014159</t>
  </si>
  <si>
    <t>RMG - ANALITICAS: 24 Mouse 3R FELASA Annual (MFI), 24 Fur mites Add on.(PCR) y 24 Mouse 3R Faecal Annual (PCR)</t>
  </si>
  <si>
    <t>DE146149244</t>
  </si>
  <si>
    <t>VET MED LABOR GMBH</t>
  </si>
  <si>
    <t>2026/000000005707</t>
  </si>
  <si>
    <t>TONER</t>
  </si>
  <si>
    <t>2026/000000001743</t>
  </si>
  <si>
    <t>2026/000000006007</t>
  </si>
  <si>
    <t>FE TONER IMPRESORA GASTOS GENERALES</t>
  </si>
  <si>
    <t>2026/000000006740</t>
  </si>
  <si>
    <t>FPPGEFE / 2024_AM_01: Cart. HP 301XL Negro D1050 (Pedido P-2026/38529)</t>
  </si>
  <si>
    <t>2026/000000006800</t>
  </si>
  <si>
    <t>FpPGEFE CONSUMIBLES DE IMPRESIÓN PARA EL SERVICIO DE INNOVACIÓN ANATÓMICA: EVOLIS CINTA COLOR YMKO PRIMACY (2 UDS) INCLUIDO EN AM01/24 (P-2026/39514)</t>
  </si>
  <si>
    <t>2026/000000008067</t>
  </si>
  <si>
    <t>BROTHER TN2320 NEGRO | TÓNER COMPATIBLE PREMIUM GOLD.XEROX EVERYDAY BROTHER DR2300 TAMBOR DE IMAGEN. SUM.CONSUMIBLES DE IMPRESIÓN PARA LA UMH LOTE 1. CONSUMIBLES DE IMPRESIÓN. LNA. PROYECTO CRDO ALICANTE</t>
  </si>
  <si>
    <t>2026/000000008068</t>
  </si>
  <si>
    <t>Toner negro clinica - nunsys</t>
  </si>
  <si>
    <t>2026/000000008497</t>
  </si>
  <si>
    <t>ADQUISICIÓN CONSUMIBLE DE IMPRESIÓN, PAU 2026</t>
  </si>
  <si>
    <t>2026/000000010245</t>
  </si>
  <si>
    <t>Compra de 4 tóner para la Delegación Estudiantes de la EPSE AM_2024_01 Lote 1</t>
  </si>
  <si>
    <t>2026/000000010398</t>
  </si>
  <si>
    <t>ADQUISICIÓN CONSUMIBLES DE IMPRESIÓN, PAU 2026</t>
  </si>
  <si>
    <t>2026/000000011467</t>
  </si>
  <si>
    <t>ÁREA ELECTRÓNICA: Toner Brother varios colores</t>
  </si>
  <si>
    <t>2026/000000013572</t>
  </si>
  <si>
    <t>COMPRA MATERIAL INFORMATICO NO INVENTARIABLE. TONER PARA ECOLOGIA.</t>
  </si>
  <si>
    <t>2026/000000002049</t>
  </si>
  <si>
    <t>AM 02/24 Lote 1 - 10.000 bolígrafos Tienda UMH</t>
  </si>
  <si>
    <t>B03141165</t>
  </si>
  <si>
    <t>LICORES Y DISTRIBUCIONES BELLOD, S.L.</t>
  </si>
  <si>
    <t>2026/000000006006</t>
  </si>
  <si>
    <t>AM 02/24 Lote 1 - USB GIRATORIO 32 GB - Tienda UMH</t>
  </si>
  <si>
    <t>B66342767</t>
  </si>
  <si>
    <t>BITPROM INVESTMENTS, S.L.</t>
  </si>
  <si>
    <t>2026/000000006639</t>
  </si>
  <si>
    <t>AM 02/04 Lote 1. 508 gorras (253 blancas y 255 negras) Tienda UMH</t>
  </si>
  <si>
    <t>B53423570</t>
  </si>
  <si>
    <t>ESTAMPACIONES PUBLICITARIAS ILICITANAS, S.L.U.</t>
  </si>
  <si>
    <t>2026/000000008064</t>
  </si>
  <si>
    <t>AM 02/24 Lote 1. 1.000 botellas transparentes - TIENDA UMH</t>
  </si>
  <si>
    <t>2026/000000009923</t>
  </si>
  <si>
    <t>AM 02/24 Lote 1. 4.000 Abanicos plástico - TIENDA UMH</t>
  </si>
  <si>
    <t>2026/000000010639</t>
  </si>
  <si>
    <t>AM 02/24 Lote 1 - 2000 sombreros de paja Tienda UMH</t>
  </si>
  <si>
    <t>B54909403</t>
  </si>
  <si>
    <t>2026/000000010640</t>
  </si>
  <si>
    <t>AM 02/24 Lote 1. 3.000 bolsas algodón TIENDA UMH</t>
  </si>
  <si>
    <t>2026/000000011492</t>
  </si>
  <si>
    <t>Pago de factura 300 bolsas UMH fucsias para la tienda UMH</t>
  </si>
  <si>
    <t>B83229039</t>
  </si>
  <si>
    <t>TALENTUM SERVICIOS PROMOCIONALES, S.L.</t>
  </si>
  <si>
    <t>2026/000000003373</t>
  </si>
  <si>
    <t>Pago de la factura 197 de material incluido dentro del acuerdo marco - 200 mochilas negras</t>
  </si>
  <si>
    <t>JAVIER BLASCO PUBLICIDAD S.L.U.</t>
  </si>
  <si>
    <t>2026/000000013099</t>
  </si>
  <si>
    <t>AM LOTE 1 - Factura de material de tienda umh de junio 2026 - camisetas</t>
  </si>
  <si>
    <t>2026/000000004804</t>
  </si>
  <si>
    <t>FPPGEFE - 2024_AM_04: TM CABRAS COMPLEMENTARIO G GR P11 (LOTE 1) / FECHA PEDIDO: 03/03/26</t>
  </si>
  <si>
    <t>A58596628</t>
  </si>
  <si>
    <t>2026/000000004805</t>
  </si>
  <si>
    <t>FPPEFE - 2024_AM_04: NANTACOR PREINICIAI G2.5 25 KG P8 (LOTE 7) / PEDIDO 03/03/26</t>
  </si>
  <si>
    <t>2026/000000004806</t>
  </si>
  <si>
    <t>FGPPEFE - 2024_AM_04: INI SUE EXTRA ADPLUS G 25KG (LOTE 2) / FECHA PEDIDO 03/03/26</t>
  </si>
  <si>
    <t>2026/000000007805</t>
  </si>
  <si>
    <t>FPPGEFE - Cunigras F Ad-Pres-Sol G 25Kg (2024_AM_04)</t>
  </si>
  <si>
    <t>2026/000000007806</t>
  </si>
  <si>
    <t>PIENSOS EPSO: Cunilactal G 25kg 160 uds. Proyecto PID2024-159651NB-C22</t>
  </si>
  <si>
    <t>2026/000000009955</t>
  </si>
  <si>
    <t>FPPGEFE - 2024_AM_04: TM OC REPOS ADVIT 1 G (PEDIDO 04-05-26)</t>
  </si>
  <si>
    <t>2026/000000009956</t>
  </si>
  <si>
    <t>FPPGEFE - TM PREPARTO OC ADVIT1/1 G (PEDIDO 04-05-26) / 04/24 AM</t>
  </si>
  <si>
    <t>2026/000000010775</t>
  </si>
  <si>
    <t>FPPGEFE - AM 04/24: TM PREPARTO OC ADVIT1/1 G (PEDIDO 04/05/26)</t>
  </si>
  <si>
    <t>2026/000000012199</t>
  </si>
  <si>
    <t>FPPGEFE - 2024_AM_04: CUNILACTAL G GR P11 (PEDIDO 21/05/26)</t>
  </si>
  <si>
    <t>NUTRECO ANIMAL NUTRITION IBERIA, S.A.U</t>
  </si>
  <si>
    <t>2026/000000012200</t>
  </si>
  <si>
    <t>FPPGEFE - 2024_AM_04: CUNIGRAS F AD-PRESAN-SOL G GR P11 (PEDIDO 21-05-26)</t>
  </si>
  <si>
    <t>2026/000000013697</t>
  </si>
  <si>
    <t>298202606223 - TM CABRAS COMPLEMENTARIO G GR P11 (2024_AM_04) / PEDIDO 29-05-26</t>
  </si>
  <si>
    <t>2026/000000014144</t>
  </si>
  <si>
    <t>2024_AM_04 LOTE 4 -  Cunilactal G 25 Kg</t>
  </si>
  <si>
    <t>2026/000000004788</t>
  </si>
  <si>
    <t>AM 05/24 SALIDA EDAR GIM 17/02/2026</t>
  </si>
  <si>
    <t>B03004009</t>
  </si>
  <si>
    <t>LA SERRANICA, S.L.</t>
  </si>
  <si>
    <t>2026/000000004790</t>
  </si>
  <si>
    <t>AM 05/24 SALIDA EDAR GIM DEL 23/02/2026</t>
  </si>
  <si>
    <t>2026/000000004791</t>
  </si>
  <si>
    <t>AM 05/24 SALIDA EDAR GIM 24/02/2026</t>
  </si>
  <si>
    <t>2026/000000004792</t>
  </si>
  <si>
    <t>AM 05/24 SALIDO EDAR GIM 24/02</t>
  </si>
  <si>
    <t>2026/000000004834</t>
  </si>
  <si>
    <t>CADU REMO</t>
  </si>
  <si>
    <t>B53681961</t>
  </si>
  <si>
    <t>AUTOCARES MI-SOL, S.L.</t>
  </si>
  <si>
    <t>2026/000000007540</t>
  </si>
  <si>
    <t>SERVICIO AUTOBUS SALIDA CULTURAL VALENCIA 03/03/26 AUNEX SEDE ELCHE</t>
  </si>
  <si>
    <t>2026/000000007548</t>
  </si>
  <si>
    <t>Salida de campo con el alumnado del Master en Agroecología, Desarrollo Rural y Agroturismo.</t>
  </si>
  <si>
    <t>2026/000000007640</t>
  </si>
  <si>
    <t>SERVICIO DE AUTOBUS POR DESPLAZAMIENTO DE IES A CAMPUS DE ALTEA JORNADA OPEN DAY</t>
  </si>
  <si>
    <t>B54347265</t>
  </si>
  <si>
    <t>SUBUS GRUPO DE TRANSPORTE S.L.</t>
  </si>
  <si>
    <t>2026/000000007949</t>
  </si>
  <si>
    <t>Servicio Autocar UMH ELCHE - EUIPO ALICANTE realizado el 27/03/2026 (1 x Bus 50 Plazas) para estudiantes del Grado en Derecho y Administarción y empresas.</t>
  </si>
  <si>
    <t>2026/000000008075</t>
  </si>
  <si>
    <t>BOTANICA_SALIDA PRÁCTICAS 17-4-26 IBI</t>
  </si>
  <si>
    <t>2026/000000007382</t>
  </si>
  <si>
    <t>SERVICIO DE BUS TRASLADO DE DEPORTISTAS DEL CADU DE ATLETIMSO DE ELCHE A CASTELLÓN EL 27/03 Y VUELTA EL 28/03/2026.</t>
  </si>
  <si>
    <t>B03066966</t>
  </si>
  <si>
    <t>LA MELILLENSE, S.L.</t>
  </si>
  <si>
    <t>2026/000000007539</t>
  </si>
  <si>
    <t>AM 05/24 SALIDA EDAR ASPE. GIEAI BA</t>
  </si>
  <si>
    <t>2026/000000007541</t>
  </si>
  <si>
    <t>SERIVCIO TRANSPORTE BUS FINALES DE LA LIGA CADU CASTELLÓN</t>
  </si>
  <si>
    <t>2026/000000007542</t>
  </si>
  <si>
    <t>2026/000000007543</t>
  </si>
  <si>
    <t>SERVICIO DE AUTOCAR : ELCHE -IFA Fira Alacant - ELCHEEXP:2024_AM_05 | - Para estudiantes del Grado en Gestión, Tecnología y Moda.</t>
  </si>
  <si>
    <t>2026/000000007544</t>
  </si>
  <si>
    <t>2026/000000007545</t>
  </si>
  <si>
    <t>SERVICIO DE AUTOCAR : ELCHE -PUERTO DE ALMERIA - ELCHEEXP:2024_AM_05Visita de estudiantes de los Grados de Periodismo y Doble Grado en Comunicación Audiovisual y Periodismo a instalaciones audiovisuales de la Región de Murcia.</t>
  </si>
  <si>
    <t>2026/000000007546</t>
  </si>
  <si>
    <t>AM 05/24 SALIDA EDAR ASPE. GIE MAB</t>
  </si>
  <si>
    <t>2026/000000007547</t>
  </si>
  <si>
    <t>SERVICIO BUS TRASLADO ESTUDIANTES CADU BASKET 3X3 TORRENT</t>
  </si>
  <si>
    <t>2026/000000007549</t>
  </si>
  <si>
    <t>SERVICIO BUS TRASLADO ESTUDIANTES CADU JUDO VALENCIA</t>
  </si>
  <si>
    <t>2026/000000007550</t>
  </si>
  <si>
    <t>Pago de la factura del servicio de bus al parque del Hondo para Vida UMH en marzo de 2026</t>
  </si>
  <si>
    <t>2026/000000008076</t>
  </si>
  <si>
    <t>SERVICIO BUS TRASLADO ESTUDIANTES CADU MARATÓN MONCADA (VALENCIA)</t>
  </si>
  <si>
    <t>2026/000000008858</t>
  </si>
  <si>
    <t>Salida alumnos VA</t>
  </si>
  <si>
    <t>2026/000000009138</t>
  </si>
  <si>
    <t>SALIDA ALUMNOS GEODINAMIGA ASPE. 17/04/2026</t>
  </si>
  <si>
    <t>2026/000000009140</t>
  </si>
  <si>
    <t>Traslado el día 23 de abril de 2026 desde la Universidad Miguel Hernandez de Elche hasta Molina de Segura,Monteagudo y Murcia, estudiantes del Grado en Periodismo.</t>
  </si>
  <si>
    <t>2026/000000009877</t>
  </si>
  <si>
    <t>AM05/24 - SERVICIO AUTOCAR ORIHUELA-MURCIA (PUERTO DE MAZARRON) / 27-04-26</t>
  </si>
  <si>
    <t>2026/000000009953</t>
  </si>
  <si>
    <t>AUTOBUS PARA SALIDA CULTURAL A VLAENCIA DEL ALUMNADO DE AUNEX SEDE DE ORIHUELA  28/04/2026</t>
  </si>
  <si>
    <t>2026/000000010162</t>
  </si>
  <si>
    <t>Fra. autobús visita al aeropuerto grado en Ingeniería Eléctrica</t>
  </si>
  <si>
    <t>2026/000000010446</t>
  </si>
  <si>
    <t>GASTOS ANULACIÓN SERVICIO BUS ELCHE-ALCOI PARA TRANSPORTE DE ALUMNOS POR TRABAJOS DE INVESTIGACIÓN - GASTO ESTRUCTURAL CIAGRO ECOLOGÍA (RMH).</t>
  </si>
  <si>
    <t>2026/000000010929</t>
  </si>
  <si>
    <t>AUTOBUS PARA SALIDA CULTURAL A CARAVACA DE LA CRUZ DEL ALUMNADO DE AUNEX. SEDE DE IBI 16/04/2026</t>
  </si>
  <si>
    <t>2026/000000010930</t>
  </si>
  <si>
    <t>AUTOBUS PARA SALIDA CULTURAL A MURCIA DEL ALUMNADO DE AUNEX SEDE DE BENIDORM 17/04/2026</t>
  </si>
  <si>
    <t>2026/000000010935</t>
  </si>
  <si>
    <t>SERVICIO DE TRANSPORTE EN AUTOBÚS DESDE LA UMH A LA ESTACIÓN AEMET EN GUADALUPE (MURCIA) 23 ABRIL 2026 _ ACUERDO MARCO 2026-AM05/24</t>
  </si>
  <si>
    <t>2026/000000010936</t>
  </si>
  <si>
    <t>SALIDA ALUMNOS ELCHE MAIGMO 24/04/2026. PROF. MGC. AREA EDAF. ELX</t>
  </si>
  <si>
    <t>2026/000000010938</t>
  </si>
  <si>
    <t>AUTOBUS PARA SALIDA CULTURAL A MURCIA DEL ALUMNADO DE AUNEX SEDE DE ELCHE 1º  30/04/2026</t>
  </si>
  <si>
    <t>2026/000000010949</t>
  </si>
  <si>
    <t>4 SALIDA ALUMNOS TAS. ELCHE-CAÑADA HERMOSA ING. QUÍMICA</t>
  </si>
  <si>
    <t>2026/000000011966</t>
  </si>
  <si>
    <t>FPPGEFE - AM05/24: SERVICIO AUTOBUS ORIHUELA-LORCA-CAÑADA HONDA-ORIHUELA (50 PAX)</t>
  </si>
  <si>
    <t>2026/000000010443</t>
  </si>
  <si>
    <t>SERVICIO BUS TRASLADO ESTUDIANTES CEU 2026 TENIS SEVILLA</t>
  </si>
  <si>
    <t>2026/000000010444</t>
  </si>
  <si>
    <t>SERVICIO BUS TRASLADO ESTUDIANTES CEU 2026 BALONMANO GRANADA</t>
  </si>
  <si>
    <t>2026/000000010445</t>
  </si>
  <si>
    <t>SERVICIO BUS TRASLADO ESTUDIANTES CEU 2026 BALONCESTO GRANADA</t>
  </si>
  <si>
    <t>2026/000000010927</t>
  </si>
  <si>
    <t>SERVICIO BUS TRASLADO ESTUDIANTES CEU 2026 NATACIÓN GRANADA</t>
  </si>
  <si>
    <t>2026/000000010928</t>
  </si>
  <si>
    <t>SERVICIO BUS TRASLADO ESTUDIANTES CEU 2026 ESCALADA ESTEPONA</t>
  </si>
  <si>
    <t>2026/000000010932</t>
  </si>
  <si>
    <t>SERVICIO BUS TRASLADO ESTUDIANTES CEU 2026 FÚTBOL SALA GRANADA</t>
  </si>
  <si>
    <t>2026/000000010934</t>
  </si>
  <si>
    <t>SERVICIO DE AUTOBÚS PARA EL GRADO EN COMUNICACIÓN AUDIOVISUAL VISITA CON ESTUDIANTES AL FILM FESTIVAL DE BENIDORM  21/04/2026. EXP:2024_AM_05</t>
  </si>
  <si>
    <t>2026/000000013204</t>
  </si>
  <si>
    <t>SERVICIO DE AUTOBUS PARA TRANSPORTE DE ALUMNADO A LA GRADUACION AUNEX 08/05/2026 ALTEA, BENIDORM Y EL CAMPELLO</t>
  </si>
  <si>
    <t>2026/000000013205</t>
  </si>
  <si>
    <t>SERVICIO DE AUTOBUS PARA TRANSPORTE DE ALUMNADO A LA GRADUACION AUNEX 08/05/2026 ORIHUELA</t>
  </si>
  <si>
    <t>2026/000000013206</t>
  </si>
  <si>
    <t>SERVICIO DE AUTOBUS PARA TRANSPORTE DE ALUMNADO A LA GRADUACION AUNEX 08/05/2026 IBI</t>
  </si>
  <si>
    <t>2026/000000013207</t>
  </si>
  <si>
    <t>SERVICIO DE AUTOBÚS PARA ESTUDIANTES DEL GRADO EN COMUNICACIÓN AUDIOVISUAL DE  DESPLAZAMIENTO A LAS INSTALACIONES DE TELEVISIÓN VALENCIANA A-PUNT..</t>
  </si>
  <si>
    <t>2026/000000013208</t>
  </si>
  <si>
    <t>Servicio de trasporte de alumnos con motivo de la excursión del  Club Erasmus a Altea el 28 de mayo de 2026</t>
  </si>
  <si>
    <t>2026/000000013520</t>
  </si>
  <si>
    <t>BOTANICA_Bus prácticas San Juan_ Alcoy_2 autobuses_ T</t>
  </si>
  <si>
    <t>2026/000000004803</t>
  </si>
  <si>
    <t>FPPGEFE - 2024_AM_06: NANTAMILK CC TUBOLAC ES/PT 25 (LOTE 2) / PEDIDO 03/03/26</t>
  </si>
  <si>
    <t>2026/000000004954</t>
  </si>
  <si>
    <t>FPPGEFE - 2024_AM_06: PAJA DEBADA PAQUETE GRANDE / LOTE: 6</t>
  </si>
  <si>
    <t>B97900450</t>
  </si>
  <si>
    <t>ARCO IRIS AYORA, S.L.</t>
  </si>
  <si>
    <t>2026/000000004955</t>
  </si>
  <si>
    <t>FPPGEFE / 2024_AM_06: ALFALFA PAQUETE GRANDE - LOTE Nº 4</t>
  </si>
  <si>
    <t>2026/000000007804</t>
  </si>
  <si>
    <t>FPPGEFE / 2024_AM_06: TM CABRAS COMPLEMENTARIO G GR</t>
  </si>
  <si>
    <t>2026/000000009954</t>
  </si>
  <si>
    <t>FPPGEFE - 2024_AM_06: TM CABRAS COMPLEMENTARIO G GR (PEDIDO 04-05-26)</t>
  </si>
  <si>
    <t>2026/000000014140</t>
  </si>
  <si>
    <t>298202606617. Leche maternizada (lactoreemplazantes) para rumiantes.2024-AM-06. Lote 2.</t>
  </si>
  <si>
    <t>2026/000000014152</t>
  </si>
  <si>
    <t>2024_AM_06 LOTE 1 - Nantamilk CC Supreme ES/PT 25</t>
  </si>
  <si>
    <t>2026/000000014156</t>
  </si>
  <si>
    <t>Nº Fra. 296202604055. Pienso complementario para cabras. 2024_AM_06. Lote 1</t>
  </si>
  <si>
    <t>2026/000000004099</t>
  </si>
  <si>
    <t>AFILALAPIZ SIMPLE ALUMINO</t>
  </si>
  <si>
    <t>A79206223</t>
  </si>
  <si>
    <t>LYRECO ESPAÑA, S.A.</t>
  </si>
  <si>
    <t>2026/000000004104</t>
  </si>
  <si>
    <t>Productos varios de Papelería: CORRECTOR CINTA TIPP-EX MOUSE 10MX4,2MM; TIJERAS MAPED ERGONOMIC ASIMETRICAS 21CM.</t>
  </si>
  <si>
    <t>2026/000000005078</t>
  </si>
  <si>
    <t>material fungible oficina ( pilas, rotuladores, pilot, gomas de borrar ..... )</t>
  </si>
  <si>
    <t>B53875068</t>
  </si>
  <si>
    <t>SUMINISTROS DE PAPELERÍA E INFORMÁTICA ALICANTE, S.L.</t>
  </si>
  <si>
    <t>2026/000000005522</t>
  </si>
  <si>
    <t>material fungible oficina (sobres, grapas, tijeras ...)</t>
  </si>
  <si>
    <t>2026/000000005524</t>
  </si>
  <si>
    <t>FpPGEFE MATERIAL DE OFICINA PARA EL SERVICIO DE BIBLIOTECAS-SECCIÓN ELCHE: CUADERNOS, PILAS, CARTULINAS, ARCHIVADORES, BANDERITAS, PORTAROLLOS, BOLÍGRAFOS, ROTULADORES, ETC. (INCLUIDO EN 2024_AM_07)</t>
  </si>
  <si>
    <t>2026/000000005730</t>
  </si>
  <si>
    <t>AM 07. MATERIAL OFICINA AREA Q/F</t>
  </si>
  <si>
    <t>2026/000000006222</t>
  </si>
  <si>
    <t>FpPGEFE MATERIAL DE OFICINA PARA EL SERVICIO DE BIBLIOTECAS-SECCIÓN ELCHE: CAJAS EMBALAJE AUTOMONTABLE, PILAS, PEGAMENTO COLA BLANCA, TIZA BLANCA, CARTULINA A4 BLANCO, LÁPIZ GRAFITO N.2 HB (INCLUIDO EN 2024_AM_07</t>
  </si>
  <si>
    <t>2026/000000006224</t>
  </si>
  <si>
    <t>1 ACUERDO MARCO SUMINISTRODE MATERIAL DE OFICINA2024_AM_07</t>
  </si>
  <si>
    <t>2026/000000006431</t>
  </si>
  <si>
    <t>Material de oficina solicitado por BIN</t>
  </si>
  <si>
    <t>2026/000000006582</t>
  </si>
  <si>
    <t>MATERIAL DE OFICINA ORDINARIO NO INVENTARIABLE- 2 GRAPADORAS DE TENAZA NOVUS</t>
  </si>
  <si>
    <t>2026/000000006632</t>
  </si>
  <si>
    <t>MATERIAL DE OFICINA</t>
  </si>
  <si>
    <t>2026/000000006645</t>
  </si>
  <si>
    <t>2026/000000006664</t>
  </si>
  <si>
    <t>Material de oficina Departamento (pilas, bloc notas, cinta correctora)</t>
  </si>
  <si>
    <t>2026/000000006665</t>
  </si>
  <si>
    <t>Material oficina (rotuladores, grapas, archivadores, pilas... ) Histología y Anatomía</t>
  </si>
  <si>
    <t>2026/000000006818</t>
  </si>
  <si>
    <t>Tablero de corcho para sala auxiliar.  GG</t>
  </si>
  <si>
    <t>B14930903</t>
  </si>
  <si>
    <t>LUCAS ROJAS, S.L.</t>
  </si>
  <si>
    <t>2026/000000006914</t>
  </si>
  <si>
    <t>Material de oficina EPSE</t>
  </si>
  <si>
    <t>2026/000000006943</t>
  </si>
  <si>
    <t>Material de oficina. Alb. 1179133447-1179219523. CEGECA. AM 2024_AM_07.</t>
  </si>
  <si>
    <t>2026/000000006952</t>
  </si>
  <si>
    <t>MATERIAL PARA AULAS Y LABORATORIOS DE DOCENCIA EDIFICIO CONCEPCIÓN ALEIXANDRE</t>
  </si>
  <si>
    <t>2026/000000007043</t>
  </si>
  <si>
    <t>FpPGEFE MATERIAL ORDINARIO DE OFICINA PARA EL SERVICIO DE INNOVACIÓN ANATÓMICA: REGLA MILIMETR PLAST 30CM, CINTA ADH 19MMX33M (5 UDS), CINTA EMBA 50X66 TRANS (2 UDS), FLUOR 1-5MM ROSA (4 UDS), FLUORESECENTE AZUL (4 UDS) INCLUIDO EN 2024_AM_07</t>
  </si>
  <si>
    <t>2026/000000007045</t>
  </si>
  <si>
    <t>2026/000000007318</t>
  </si>
  <si>
    <t>ADQUISICIÓN MATERIAL PRUEBAS PAU 2026</t>
  </si>
  <si>
    <t>2026/000000007502</t>
  </si>
  <si>
    <t>2026/000000008248</t>
  </si>
  <si>
    <t>2024_AM_07 Material de oficina (cartulina 185 gr 2 crema, 2 azul, 2 rosa) - OPEN DAY</t>
  </si>
  <si>
    <t>2026/000000008250</t>
  </si>
  <si>
    <t>2024_AM_07 Material de oficina (cartulina 185 gr blanco - OPEN DAY</t>
  </si>
  <si>
    <t>2026/000000008462</t>
  </si>
  <si>
    <t>Adquisición de material fungible de oficina (gomas, etiquetas) para la secretaría del departamento.</t>
  </si>
  <si>
    <t>2026/000000001726</t>
  </si>
  <si>
    <t>MATERIAL DE OFICINA: PK10 PILA 1,5V ENERGIZER ALC IND LR6/AA; ADH INST LOCTITE SUPER GLUE-3 5G ; PEGAMENTO BARRA IMEDIO 21 GR; CUAD OXFORD LAGOON A5+ 120H COL SURTIDOS; PK10 PILA 1,5 ENERGIZER ALC IND LR03/AAA; CJ1000 GRAPAS PETRUS 22-24/6; GRAPADORAS</t>
  </si>
  <si>
    <t>2026/000000001728</t>
  </si>
  <si>
    <t>FPPGEFE - BLOC POST-IT + CINTA EBA TESA + CUAD OXFORD LAGOON + PILABOTON 1,5V + PILA 1,5 ENERGIZER (2024_AM_07 - CATEG PRODUC 5)</t>
  </si>
  <si>
    <t>2026/000000004108</t>
  </si>
  <si>
    <t>FPPGEFE - 2024_AM_07: GRAPAS PETRUS + CLIPS REDONDOS + GOMAS ELASTICAS + ROLLER GEL RETRACTIL</t>
  </si>
  <si>
    <t>2026/000000007039</t>
  </si>
  <si>
    <t>FPPGEFE - 2024_AM_07: PILA 1.5 ENERGIZER + CINTA EMBALAR TESA + ADH INST LOCTITE SUPER GLUE + PEGAMENTO BARRA IMEDIO + TIJERAS INOXIDABLE + ASIMETRICA + PUNTOS ASHESIVOS TESA</t>
  </si>
  <si>
    <t>2026/000000007040</t>
  </si>
  <si>
    <t>FPPGEFE - 2024_AM_07: ROTUL PERMANENTES STABILO + ETQ MU + CINTA ADH + CINTA EMBA TESA</t>
  </si>
  <si>
    <t>2026/000000007041</t>
  </si>
  <si>
    <t>LYRECO PEDIDO_AM07_VARIOS PAPELERIA_CPV</t>
  </si>
  <si>
    <t>2026/000000007403</t>
  </si>
  <si>
    <t>DIVERSO MATERIAL PARA TALLER ARTETERAPIA. PROF. FM</t>
  </si>
  <si>
    <t>2026/000000007952</t>
  </si>
  <si>
    <t>Compra de material de oficina variado (cuadernos, borradores, sacapuntas, carpetas, correctores y pilots) para el departamento.</t>
  </si>
  <si>
    <t>2026/000000008207</t>
  </si>
  <si>
    <t>MATERIAL OFICINA PARA PROYECTOS INVESTIGACION</t>
  </si>
  <si>
    <t>2026/000000008867</t>
  </si>
  <si>
    <t>MATERIAL DE OFICINA: CUADERNOS, NOTAS ADHESIVAS, SEPARADORES, BOÍGRAFOS, PORTAMINAS, PRECINTO Y LÁPICES</t>
  </si>
  <si>
    <t>2026/000000009180</t>
  </si>
  <si>
    <t>MATERIAL DIVERSO DE PAPELERIA INCLUÍDO EN EL AM 2024_AM_07</t>
  </si>
  <si>
    <t>2026/000000009220</t>
  </si>
  <si>
    <t>MATERIAL DE OFICINA PARA EL SERVICIO JURÍDICO</t>
  </si>
  <si>
    <t>2026/000000009289</t>
  </si>
  <si>
    <t>material de oficina</t>
  </si>
  <si>
    <t>2026/000000009342</t>
  </si>
  <si>
    <t>MATERIAL DE OFICINA: Fluorescentes, corrector cinta, afilalápices y calculadoras</t>
  </si>
  <si>
    <t>2026/000000009532</t>
  </si>
  <si>
    <t>PGEFe MATERIAL DE OFICINA (CARPETAS, FUNDAS, CALCULADORA)</t>
  </si>
  <si>
    <t>2026/000000009533</t>
  </si>
  <si>
    <t>Material de oficina variado (tizas, carpetas, corrector, bolígrafos,lápices, blogs) para el departamento.</t>
  </si>
  <si>
    <t>2026/000000009534</t>
  </si>
  <si>
    <t>FPPGEFE - 2024_AM_07: PK100 FUNDA MULT ESSELTE PP A4 80M RUG</t>
  </si>
  <si>
    <t>2026/000000009535</t>
  </si>
  <si>
    <t>FpPGEFE MATERIAL DE OFICINA PARA EL SERVICIO DE BIBLIOTECAS-SECCIÓN EPSO: PILAS, CINTA ADHESIVA (2 UDS), BLOC DE NOTAS, ROLLER GEL (40 UDS), CORRECTOR (2 UDS) INCLUIDO EN 2024_AM_07</t>
  </si>
  <si>
    <t>2026/000000009536</t>
  </si>
  <si>
    <t>GASTOS CEGECA Y CENTROS. 2024_AM_07</t>
  </si>
  <si>
    <t>2026/000000009538</t>
  </si>
  <si>
    <t>MATERIAL DE OFICINA FUNGIBLE: GOMAS, CORRECTORES, BOLIGRAFOS, CALCULADORA, PILAS, ROTULADORES.CIAGRO.</t>
  </si>
  <si>
    <t>2026/000000009658</t>
  </si>
  <si>
    <t>ÁREA ELECTRÓNICA: Material de oficina variado.</t>
  </si>
  <si>
    <t>2026/000000009838</t>
  </si>
  <si>
    <t>MATERIAL FUNGIBLE SGE (2024_AM_07)</t>
  </si>
  <si>
    <t>2026/000000009974</t>
  </si>
  <si>
    <t>LYRECO 9283_MATERIAL FABRA PARA IM</t>
  </si>
  <si>
    <t>2026/000000010345</t>
  </si>
  <si>
    <t>2026/000000010375</t>
  </si>
  <si>
    <t>PGEFe MATERIAL DE OFICINA (bolígrafos, flúor, correctores ...)</t>
  </si>
  <si>
    <t>2026/000000010409</t>
  </si>
  <si>
    <t>Material de oficina (archivadores) para área Terapia Ocupacional-Dpto, Patología y Cirugía</t>
  </si>
  <si>
    <t>2026/000000010417</t>
  </si>
  <si>
    <t>Material de oficina Departamento (cartulinas, rotuladores, marcadores...)</t>
  </si>
  <si>
    <t>2026/000000010420</t>
  </si>
  <si>
    <t>MATERIAL DE OFICINA AREA EDAF. ELX</t>
  </si>
  <si>
    <t>2026/000000010423</t>
  </si>
  <si>
    <t>MATERIAL FUNGIBLE DE OFICINA</t>
  </si>
  <si>
    <t>2026/000000010690</t>
  </si>
  <si>
    <t>MAT DE OFICINA: ETIQUETAS ADHESIVAS PARA PROYECTOS DE INVESTIGACION</t>
  </si>
  <si>
    <t>2026/000000010691</t>
  </si>
  <si>
    <t>CINTA ADHESIVSA APLI 33 MT X 19MM. ACUERDO MARCO SUMINISTRO MATERIAL DE OFICINA. PROYECTO CRDOP ALICANTE</t>
  </si>
  <si>
    <t>2026/000000010718</t>
  </si>
  <si>
    <t>MATERIAL OFICINA DIVERSO PARA SERVICIO DE INFRAESTRUCTURA INFORMÁTICA</t>
  </si>
  <si>
    <t>2026/000000011294</t>
  </si>
  <si>
    <t>2026_2024_AM_07_Material oficina_Adquisión pilas AA y AAA para equipos</t>
  </si>
  <si>
    <t>2026/000000011497</t>
  </si>
  <si>
    <t>PIZARRA BLANCA MAGNÉTICA, BORRADOR, CUBIERTAS PVC PARA ENCUADERNACIONES</t>
  </si>
  <si>
    <t>2026/000000011501</t>
  </si>
  <si>
    <t>PEDIDO ETIQUETAS PARA FACULTAD DE CIENCIAS SOCIALES Y JURIDICAS, PK1600 ETQ MU 105 POR 35 BCO APLI 1287</t>
  </si>
  <si>
    <t>2026/000000000663</t>
  </si>
  <si>
    <t>Material de oficina fungible dentro del Acuerdo Marco</t>
  </si>
  <si>
    <t>2026/000000010413</t>
  </si>
  <si>
    <t>FpPGEFE MATERIAL DE OFICINA PARA EL SERVICIO DE BIBLIOTECAS-SECCIÓN ELCHE: PEGAMENTO, RECAMBIOS BORRADOR PIZARRA, ROTULADORES PIZARRA, ETC. (INCLUIDO EN 2024_AM_07)</t>
  </si>
  <si>
    <t>2026/000000011968</t>
  </si>
  <si>
    <t>FACTURA F26-4027 - MATERIAL DE OFICINA PARA EL SERVICIO DE PLANIFICACIÓN Y RACIONALIZACIÓN DE LA CONTRATACIÓN</t>
  </si>
  <si>
    <t>2026/000000012596</t>
  </si>
  <si>
    <t>MATERIAL DE OFICINA SGE</t>
  </si>
  <si>
    <t>2026/000000012645</t>
  </si>
  <si>
    <t>2024_AM_07 Material de oficina para el Taller de Escultura.</t>
  </si>
  <si>
    <t>2026/000000012793</t>
  </si>
  <si>
    <t>AM-2026-18 COMPRA MAT. OFICINA</t>
  </si>
  <si>
    <t>2026/000000012874</t>
  </si>
  <si>
    <t>PACK PILAS ENERGIZER, ÁREA EFC , A.P.M</t>
  </si>
  <si>
    <t>2026/000000012896</t>
  </si>
  <si>
    <t>Compra dos paquetes de cartulinas tamaño A4 color crema.</t>
  </si>
  <si>
    <t>2026/000000012897</t>
  </si>
  <si>
    <t>FPPGEFE - 2024_AM_07: BOLIGRAFO BIC CRISTAL + CORRECTOR CINTA + CUAD OXFORD</t>
  </si>
  <si>
    <t>2026/000000012997</t>
  </si>
  <si>
    <t>2026/000000013104</t>
  </si>
  <si>
    <t>Material oficina Departamento (borrador, pegamento, cinta embalar...)</t>
  </si>
  <si>
    <t>2026/000000013112</t>
  </si>
  <si>
    <t>FACTURA 7830677898 - MATERIAL DE OFICINA PARA EL SERVICIO DE PLANIFICACIÓN Y RACIONALIZACIÓN DE LA CONTRATACIÓN</t>
  </si>
  <si>
    <t>2026/000000012531</t>
  </si>
  <si>
    <t>MATERIAL PARA PRÁCTICAS DE ESTUDIANTES</t>
  </si>
  <si>
    <t>2026/000000012621</t>
  </si>
  <si>
    <t>MATERIAL DE OFICINA: 20 paquetes pilas AA y 2 paquetes pilas AAA (Servicio Comunicación)</t>
  </si>
  <si>
    <t>2026/000000012876</t>
  </si>
  <si>
    <t>Material de oficina solicitado por LC</t>
  </si>
  <si>
    <t>2026/000000012899</t>
  </si>
  <si>
    <t>LYRECO 75260_P AM2407</t>
  </si>
  <si>
    <t>2026/000000013254</t>
  </si>
  <si>
    <t>2024_AM_07 Material fungible oficina (PK cinta transparente, subcarpetas, cuadernos A5, bolígrafos Pilot ecoball, roller gel pilot) (Servicio Infraestructuras)</t>
  </si>
  <si>
    <t>2026/000000013342</t>
  </si>
  <si>
    <t>AM Material de oficina: bolígrafos, rotuladores, correctores.</t>
  </si>
  <si>
    <t>2026/000000013343</t>
  </si>
  <si>
    <t>AM Material de oficina: Bolígrafos, rotuladores, post-it.</t>
  </si>
  <si>
    <t>2026/000000013346</t>
  </si>
  <si>
    <t>2026/000000013421</t>
  </si>
  <si>
    <t>Adquisición de material fungible de oficina para la secretaría del departamento</t>
  </si>
  <si>
    <t>2026/000000013446</t>
  </si>
  <si>
    <t>MATERIAL DE OFICINA ORDINARIO: DOSSIER, CINTAS CORRECTORAS, ADHESIVOS</t>
  </si>
  <si>
    <t>2026/000000013450</t>
  </si>
  <si>
    <t>MATERIAL DE OFICINA - CAJAS ARCHIVO</t>
  </si>
  <si>
    <t>2026/000000013465</t>
  </si>
  <si>
    <t>PAPELERIA LME</t>
  </si>
  <si>
    <t>2026/000000013772</t>
  </si>
  <si>
    <t>MATERIAL DE OFICINA, PIZARRAS Y ROTULADORES, AYUDA INDICO EDITA, J.M.D H.</t>
  </si>
  <si>
    <t>2026/000000013847</t>
  </si>
  <si>
    <t>SEA - MATERIAL ORDINARIO OFICINA: PILAS, CUTTER, TIJERAS, LOCTITE, BOLIGRAFOS...</t>
  </si>
  <si>
    <t>2026/000000013848</t>
  </si>
  <si>
    <t>SEA - MATERIAL OFICINA: 4 PK6 CINTA EMBA TESA PP 50X66 TRANS 4280</t>
  </si>
  <si>
    <t>2026/000000014149</t>
  </si>
  <si>
    <t>MATERIA PAPELERIA - CALIDAD</t>
  </si>
  <si>
    <t>2026/000000014181</t>
  </si>
  <si>
    <t>MATERIAL DE OFICINA;ROTULADORES PERMANENTES,FLUORESCENTES,PRECINTO,GRAOADORA...</t>
  </si>
  <si>
    <t>2026/000000005183</t>
  </si>
  <si>
    <t>SEMIC_8733_P MONITOR AM09_ INVENTARIAR_RPM</t>
  </si>
  <si>
    <t>2026/000000003456</t>
  </si>
  <si>
    <t>TEKNOSERVICE_260809_P37866_MONITORES IE</t>
  </si>
  <si>
    <t>B41485228</t>
  </si>
  <si>
    <t>TEKNOSERVICE, S.L.</t>
  </si>
  <si>
    <t>2026/000000004495</t>
  </si>
  <si>
    <t>PC Acer - Altos P10 F9 (2 UNIDADES)</t>
  </si>
  <si>
    <t>2026/000000005054</t>
  </si>
  <si>
    <t>P-2026/38761 ADQUISICIÓN PORTÁTIL MEJORADO DENTRO PLAN RENOVE PDI-MACBOOK AIR 15"-M4</t>
  </si>
  <si>
    <t>2026/000000005750</t>
  </si>
  <si>
    <t>Material informático inventariable (IPAD AIR 11 WF CL 256GB) para área Radiología-Dpto. Patología y Cirugía Exp. 2026  2024_AM_09</t>
  </si>
  <si>
    <t>2026/000000005897</t>
  </si>
  <si>
    <t>Apple iMac 4.5K Retina plata M4 - Proy. ref.  PID2024-157772OB-I00</t>
  </si>
  <si>
    <t>2026/000000006220</t>
  </si>
  <si>
    <t>MONITOR PC DELL 24-P2425</t>
  </si>
  <si>
    <t>B28475002</t>
  </si>
  <si>
    <t>COMERCIAL DE SUMINISTROS PARA LA INFORMÁTICA, S.L.</t>
  </si>
  <si>
    <t>2026/000000006381</t>
  </si>
  <si>
    <t>PORTATIL HP GAMIN OMEN 16</t>
  </si>
  <si>
    <t>B93209898</t>
  </si>
  <si>
    <t>BIOS TECHNOLOGY SOLUTIONS, S.L</t>
  </si>
  <si>
    <t>2026/000000006741</t>
  </si>
  <si>
    <t>MATERIAL INFORMÁTICO INVENTARIABLE: PC HP Pro TWR 400 G9</t>
  </si>
  <si>
    <t>2026/000000006742</t>
  </si>
  <si>
    <t>PC TORRE, HP, J.M,B, ÁREA EFC</t>
  </si>
  <si>
    <t>2026/000000006863</t>
  </si>
  <si>
    <t>MacBook Air 15 - M4</t>
  </si>
  <si>
    <t>2026/000000007062</t>
  </si>
  <si>
    <t>P-2026/38010 ADQUISICIÓN DE 4 TVs PARA EL EDIFICIO CONCEPCIÓN ALEIXANDRE DEL CAMPUS DE SANT JOAN D'ALACANT</t>
  </si>
  <si>
    <t>2026/000000007177</t>
  </si>
  <si>
    <t>PANTALLA MONITOR ACER, L.A.S ÁREA OE</t>
  </si>
  <si>
    <t>2026/000000007386</t>
  </si>
  <si>
    <t>PORTÁTIL HP PROBOOK 4 Gi.</t>
  </si>
  <si>
    <t>2026/000000007387</t>
  </si>
  <si>
    <t>MacBook Air 15 - M5 - proy. ref. : CIAICO/2024/283</t>
  </si>
  <si>
    <t>2026/000000007405</t>
  </si>
  <si>
    <t>Adqusición de Tablet de Tinta Electrónico AMAZON Kindle (MICROCREDENCIAL MC00123)</t>
  </si>
  <si>
    <t>2026/000000007698</t>
  </si>
  <si>
    <t>PGEFe MONITOR MGH P2026/39312  32SR50F-W Monitor LG 32SR50F-W - IPS 16:9 31.5" 1920x1080 FULL HD / (x2 HDMI / x2 USB)</t>
  </si>
  <si>
    <t>2026/000000007699</t>
  </si>
  <si>
    <t>P-2026/39088 2 TVs LG PARA EDIFICIO ARENALS CAMPUS DE ELCHE</t>
  </si>
  <si>
    <t>2026/000000007775</t>
  </si>
  <si>
    <t>P-2026/39438 Adquisicion de 2 proyectores Epson 5.200 lumenes para disponer en stock</t>
  </si>
  <si>
    <t>2026/000000007783</t>
  </si>
  <si>
    <t>P-2026/39850 Adquisición de 5 proyectores Epson para disponer en stock para averías.</t>
  </si>
  <si>
    <t>B96713490</t>
  </si>
  <si>
    <t>MÁQUINAS Y EQUIPOS DE OFICINA JESÚS ESTEVE, S.L.U.</t>
  </si>
  <si>
    <t>2026/000000007801</t>
  </si>
  <si>
    <t>P-2026/38086 Adquisicion de 1 proyector Epson 4.500 lúmenes para aula de Arenals</t>
  </si>
  <si>
    <t>2026/000000007925</t>
  </si>
  <si>
    <t>P-2026/38415 ADQUISICIÓN DE 7 PORTÁTILES PARA NUEVAS INCORPORACIONES PDI-UMH</t>
  </si>
  <si>
    <t>2026/000000007939</t>
  </si>
  <si>
    <t>NUTRICIÓN_P-2026/38955_ PORTATIL IQ</t>
  </si>
  <si>
    <t>2026/000000008626</t>
  </si>
  <si>
    <t>P-2026/39666 ADQUISICIÓN DE 1 PORTÁTIL MEJORADO DENTRO DEL PLAN RENOVE PDI UMH PETINF 2975</t>
  </si>
  <si>
    <t>2026/000000008627</t>
  </si>
  <si>
    <t>PC-AC02 PC ACER - VERITON X2 VX2720G - I5 - 1 4400 512GB 8GB FORMATO MINI</t>
  </si>
  <si>
    <t>2026/000000008628</t>
  </si>
  <si>
    <t>P-2026/38210 ADQUISICIÓN DE 5 PORTÁTILES MODELO 1 DENTRO PLAN RENOVE PDI</t>
  </si>
  <si>
    <t>2026/000000008631</t>
  </si>
  <si>
    <t>P-2026/38011 ADQUISICIÓN DE 4 MINI PCs-CONCEPCIÓN ALEIXANDRE</t>
  </si>
  <si>
    <t>2026/000000008632</t>
  </si>
  <si>
    <t>P-2026/38215 ADQUISICIÓN DE 15 PORTÁTILES MODELO 2 DENTRO PLAN RENOVE PDI</t>
  </si>
  <si>
    <t>2026/000000008633</t>
  </si>
  <si>
    <t>P-2026/38871 ADQUISICIÓN DE 2 MINI PCs PARA AULA ARENALS</t>
  </si>
  <si>
    <t>2026/000000008634</t>
  </si>
  <si>
    <t>P-2026/39224 ADQUSICIÓN DE 1 PORTÁTIL MEJORADO DENTRO PLAN RENOVE PDI UMH PETINF-3346</t>
  </si>
  <si>
    <t>2026/000000008976</t>
  </si>
  <si>
    <t>ORDENADOR PARA EL LABORATORIO DE INVESTIGACIÓN: HP Z1 G1i</t>
  </si>
  <si>
    <t>2026/000000009169</t>
  </si>
  <si>
    <t>Adquisición de 2 portátiles ZBook (MICROCREDENCIAL MC00123)</t>
  </si>
  <si>
    <t>2026/000000009349</t>
  </si>
  <si>
    <t>Adquisición iPad A16 Bionic (MICROCREDENCIAL MC00123)</t>
  </si>
  <si>
    <t>2026/000000009355</t>
  </si>
  <si>
    <t>Adquisición de material informático inventariable (PC HP Pro TWR 400 G9) para el área Medicina Legal-Dpto. Patología y Cirugía</t>
  </si>
  <si>
    <t>2026/000000009554</t>
  </si>
  <si>
    <t>P-2026/40078 ADQUISICIÓN DE 1 PORTÁTIL PARA NUEVA INCORPORACIÓN PDI UMH</t>
  </si>
  <si>
    <t>2026/000000009588</t>
  </si>
  <si>
    <t>P-2026/40018 ADQUISICIÓN DE 13 PORTÁTILES DENTRO PLAN RENOVE PDI UMH</t>
  </si>
  <si>
    <t>2026/000000009688</t>
  </si>
  <si>
    <t>P-2026/40279 ADQUISICIÓN DE UN PORTÁTIL MEJORADO DENTRO PLAN RENOVE PDI UMH</t>
  </si>
  <si>
    <t>2026/000000009689</t>
  </si>
  <si>
    <t>Adquisición material informático inventariable (Apple iPad Air 13 Wifi-Cell 512Gb.M4) para área Cirugía- Dpto. Patología y Cirugía</t>
  </si>
  <si>
    <t>2026/000000009693</t>
  </si>
  <si>
    <t>Adquisición de pantalla de 86' (MICROCREDENCIAL MC00123)</t>
  </si>
  <si>
    <t>2026/000000009811</t>
  </si>
  <si>
    <t>RELOJ APPLE WATCH SE 3 GPS</t>
  </si>
  <si>
    <t>A63319008</t>
  </si>
  <si>
    <t>ECONOCOM PRODUCTS &amp; SOLUTIONS SA</t>
  </si>
  <si>
    <t>2026/000000009925</t>
  </si>
  <si>
    <t>Factura de la compra de una tablet para el Servicio de Comunicación</t>
  </si>
  <si>
    <t>2026/000000010042</t>
  </si>
  <si>
    <t>P-2026/40022 ADQUISICIÓN DE 12 PORTÁTILES MODELO 2 DENTRO PLAN RENOVE PDI UMH</t>
  </si>
  <si>
    <t>2026/000000010071</t>
  </si>
  <si>
    <t>MATERIAL INFORMATICO INVENTARIABLE DE A.M: PC HP Pro TWR 400 G9 (P-2026/40445)</t>
  </si>
  <si>
    <t>2026/000000010072</t>
  </si>
  <si>
    <t>PGFe Compra de monitor Acer P-2026/40248</t>
  </si>
  <si>
    <t>2026/000000010073</t>
  </si>
  <si>
    <t>ADQUISICIÓN DE UN MONITOR LG PARA SU USO EN EL LABORATORIO DE INVESTIGACIÓN. "Este contrato es parte de la ayuda RYC2024-051106-I, financiado por MICIU/AEI/10.13039/501100011033 y por el FSE+"</t>
  </si>
  <si>
    <t>2026/000000010243</t>
  </si>
  <si>
    <t>P-2026/39594 ADQUISIÓN DE 1 PORTÁTIL MEJORADO DENTRO PLAN RENOVE PDI UMH-PETINF 2479</t>
  </si>
  <si>
    <t>2026/000000010701</t>
  </si>
  <si>
    <t>P-2026/40264 ADQUISICIÓN DE 12 PORTÁTILES DENTRO PLAN RENOVE PDI UMH</t>
  </si>
  <si>
    <t>2026/000000010777</t>
  </si>
  <si>
    <t>P-2026/40268 ADQUISICIÓN DE 12 PORTÁTILES MOD 2 DENTRO PLAN RENOVE PDI UMH</t>
  </si>
  <si>
    <t>2026/000000010784</t>
  </si>
  <si>
    <t>2 Televisores XIAOMI A 2025 65" 4K LED (Soporte Pared: Tooq LP4390F-B) 1 UD</t>
  </si>
  <si>
    <t>2026/000000010785</t>
  </si>
  <si>
    <t>Proyector Optoma ZW340e - LÁSER - DLP - 1280x800 WXGA -30000hrs - 3600 lúmenes - lente NORMAL - HDMI. MATERIAL INFORMÁTICO INVENTARIABLE. JMVV GIGI</t>
  </si>
  <si>
    <t>2026/000000011177</t>
  </si>
  <si>
    <t>TELÉFONO MÓVIL IPHONE 17 PRO 256 GB</t>
  </si>
  <si>
    <t>2026/000000011277</t>
  </si>
  <si>
    <t>Adquisición de un ordenador HP Omen 16 Core i9</t>
  </si>
  <si>
    <t>2026/000000011292</t>
  </si>
  <si>
    <t>Material informático inventariable: Monitor led 31.5"</t>
  </si>
  <si>
    <t>2026/000000011293</t>
  </si>
  <si>
    <t>IMPRESORA 3D</t>
  </si>
  <si>
    <t>2026/000000011425</t>
  </si>
  <si>
    <t>Compra Portátil Lenovo. Proyecto CAIR. Pedido P-2026/39655</t>
  </si>
  <si>
    <t>2026/000000012079</t>
  </si>
  <si>
    <t>P-2026/40549 ADQUISICIÓN DE 8 PORTÁTILES MODELO 2 PARA RENOVE Y NUEVAS INCORPORACIONES PDI UMH</t>
  </si>
  <si>
    <t>2026/000000012529</t>
  </si>
  <si>
    <t>P-2026/40244 ADQUISICIÓN DE 1 PORTÁTIL MEJORADO DENTRO PLAN RENOVE PDI UMH</t>
  </si>
  <si>
    <t>2026/000000012538</t>
  </si>
  <si>
    <t>Monitor LED - 24"</t>
  </si>
  <si>
    <t>2026/000000011552</t>
  </si>
  <si>
    <t>MATERIAL INFORMATICO INVENTARIABLE DE A.M:Monitor Samsung LS27D406GAUXEN-IPS 16:09 27" 1920X1080 FULL HD-Regulable en altura-Altavoces (X2 HDMI/X1 DISPLAY PORT/X2 USB) (P-2026_39805).</t>
  </si>
  <si>
    <t>2026/000000012078</t>
  </si>
  <si>
    <t>TP 141608_TORRE PC_AREA IE</t>
  </si>
  <si>
    <t>2026/000000012934</t>
  </si>
  <si>
    <t>P-2026/41096 ADQUISICIÓN DE 4 PORTÁTILES MODELO 1 PDI UMH</t>
  </si>
  <si>
    <t>2026/000000012935</t>
  </si>
  <si>
    <t>2026/000000014108</t>
  </si>
  <si>
    <t>P-2026/37999 APPLE MAC MINI-RENOVE PDI UMH</t>
  </si>
  <si>
    <t>2026/000000014929</t>
  </si>
  <si>
    <t>PANTALLA INTERACTIVA PLAN MICROCREDS</t>
  </si>
  <si>
    <t>2026/000000009568</t>
  </si>
  <si>
    <t>Material para laboratorio: Well Comb</t>
  </si>
  <si>
    <t>B58786096</t>
  </si>
  <si>
    <t>NIRCO S.L</t>
  </si>
  <si>
    <t>2026/000000004140</t>
  </si>
  <si>
    <t>Equipamiento para la clínica podológica, factura 32026000052</t>
  </si>
  <si>
    <t>A30609044</t>
  </si>
  <si>
    <t>PRODUCTOS QUIMICOS DE LABORATORIO, S.A.</t>
  </si>
  <si>
    <t>2025/000000027645</t>
  </si>
  <si>
    <t>COMPRA ZOOM GRADABORA H1E PARA EL SERVICIO JURÍDICO</t>
  </si>
  <si>
    <t>B58598558</t>
  </si>
  <si>
    <t>FOTO CASANOVA, S.L.</t>
  </si>
  <si>
    <t>2026/000000000077</t>
  </si>
  <si>
    <t>MATERIAL DE LABORATORIO: CAJA P/ALMACENAR PORTAOBJETOS PE.</t>
  </si>
  <si>
    <t>B03362621</t>
  </si>
  <si>
    <t>AKRALAB S.L.U.</t>
  </si>
  <si>
    <t>2026/000000000124</t>
  </si>
  <si>
    <t>TUBE 14ML_MAT.FUNGIBLE</t>
  </si>
  <si>
    <t>B84498955</t>
  </si>
  <si>
    <t>FISHER SCIENTIFIC S.L.</t>
  </si>
  <si>
    <t>2026/000000000132</t>
  </si>
  <si>
    <t>REACTIVO_1 CSM DOUBLE DROP OUT: -HIS. -URA. - 10 GRAM_MAT.FUNGIBLE</t>
  </si>
  <si>
    <t>B99204471</t>
  </si>
  <si>
    <t>IBIAN TECHNOLOGIES S.L.</t>
  </si>
  <si>
    <t>2026/000000000471</t>
  </si>
  <si>
    <t>REACTIVOS: ETHANOL ABSOLUTE, REAG. ISO. REAG. PH. E.</t>
  </si>
  <si>
    <t>B79184115</t>
  </si>
  <si>
    <t>MERCK LIFE SCIENCE, S.L.U.</t>
  </si>
  <si>
    <t>2026/000000000582</t>
  </si>
  <si>
    <t>REACTIVOS: Tris-Acetate-EDTA (TAE) Buffer 50x, pH 8.3. 50x.</t>
  </si>
  <si>
    <t>PT508432901</t>
  </si>
  <si>
    <t>2026/000000000667</t>
  </si>
  <si>
    <t>SDA. 01 MATERIAL LABORATORIO QUIMICA ORHUELA</t>
  </si>
  <si>
    <t>2026/000000001031</t>
  </si>
  <si>
    <t>MATERIAL DE LABORATORIO: GUANTES NITRILO T/GRANDE S/POLVO - GUANTES NITRILO T/PEQUEÑA S/POVO - GUANTES NITRILO T/MEDIANA S/POLVO.</t>
  </si>
  <si>
    <t>2026/000000001041</t>
  </si>
  <si>
    <t>MATERIAL DE LABORATORIO: ROUND INTEGRAL WASH BOTTLE 500 ML - VARIEGATED PRINTING LABEL ASSORTMENT.</t>
  </si>
  <si>
    <t>B28442135</t>
  </si>
  <si>
    <t>CULTEK, S.L.U.</t>
  </si>
  <si>
    <t>2026/000000001174</t>
  </si>
  <si>
    <t>REACTIVO_MAXIMA SYBR_MAT.FUNGIBLE</t>
  </si>
  <si>
    <t>2026/000000001292</t>
  </si>
  <si>
    <t>MATERIAL DE LABORATORIO: PIPETTE, 10ML, PPW, PS, S, IND, 50B AG_200.</t>
  </si>
  <si>
    <t>2026/000000001442</t>
  </si>
  <si>
    <t>PANTALLA FACIAL</t>
  </si>
  <si>
    <t>B63048540</t>
  </si>
  <si>
    <t>SCHARLAB S.L.</t>
  </si>
  <si>
    <t>2026/000000001443</t>
  </si>
  <si>
    <t>MATERIAL DE LABORATORIO: Punta 2-200UL - GETIÓN Y LOGÍSTICA PE. MENOR160: 16.</t>
  </si>
  <si>
    <t>2026/000000001444</t>
  </si>
  <si>
    <t>DISOLUCIÓN CRISOLYT KCL 3M</t>
  </si>
  <si>
    <t>2026/000000001932</t>
  </si>
  <si>
    <t>REACTIVO DE LABORATORIO: VANILLOID RECEPTOR 1, RABBIT POLYCLONAL</t>
  </si>
  <si>
    <t>B08362089</t>
  </si>
  <si>
    <t>VWR INTERNATIONAL EUROLAB, S.L.U.</t>
  </si>
  <si>
    <t>2026/000000001944</t>
  </si>
  <si>
    <t>MATERIAL FUNGIBLE DE LABORATORIO: JERINGA PLASTIPAK 3 CUERPOS 1 ml. ESCALA CENTESIMAL CON AGUJA 25G 0,5 X 16 (120 unid.)</t>
  </si>
  <si>
    <t>B54712153</t>
  </si>
  <si>
    <t>ORTOACTIVA SUMINISTROS SANITARIOS Y ORTOPÉDICOS, S.L.</t>
  </si>
  <si>
    <t>2026/000000001953</t>
  </si>
  <si>
    <t>REACTIVO DE LABORATORIO (KIT ADN): REVERTAID 1ST CDNA SYNTH KIT</t>
  </si>
  <si>
    <t>2026/000000002094</t>
  </si>
  <si>
    <t>REACTIVO DE LABORATORIO (MEDIO DE CULTIVO): DMEM w/ high Gluc, L-Glut, NaHCO3, 500ml</t>
  </si>
  <si>
    <t>2026/000000002327</t>
  </si>
  <si>
    <t>REACTIVO DE LABORATORIO: SOLUCION DE POLI-L-ORNITINA MOL WT 30,00</t>
  </si>
  <si>
    <t>2026/000000002421</t>
  </si>
  <si>
    <t>MATERIAL FUNGIBLE DE LABORATORIO: Paquete de batería NiMH, 2,4 V / 730 mAh</t>
  </si>
  <si>
    <t>2026/000000002513</t>
  </si>
  <si>
    <t>REACTIVOS. Hidrato de sulfato de hierro (III), 97%, oxalato de potasio monohidratado, Clorhidrato de hidroxilamina, ReagentPlu</t>
  </si>
  <si>
    <t>2026/000000002514</t>
  </si>
  <si>
    <t>REACTIVOS. 1,10-PHENANTHROLINE, 99+%</t>
  </si>
  <si>
    <t>2026/000000002515</t>
  </si>
  <si>
    <t>REACTIVO DE LABORATORIO (BUFFER): FOSFATO SALINO SOLUCION TAMPONADA DE DUL</t>
  </si>
  <si>
    <t>2026/000000002516</t>
  </si>
  <si>
    <t>REACTIVO DE LABORATORIO: POLY-L-LYSINE SOLUTION BIOREAGENT, 0.01%</t>
  </si>
  <si>
    <t>2026/000000002517</t>
  </si>
  <si>
    <t>REACTIVO DE LABORATORIO: Capsaicin =95%, from Capsicum sp.</t>
  </si>
  <si>
    <t>2026/000000002520</t>
  </si>
  <si>
    <t>MATERIAL FUNGIBLE DE LABORATORIO: Rollo Aluminio 18¿M x 305MM, 60M</t>
  </si>
  <si>
    <t>2026/000000002540</t>
  </si>
  <si>
    <t>EMBAJADORES_2600061_P-2026/37987 -EI</t>
  </si>
  <si>
    <t>B80082365</t>
  </si>
  <si>
    <t>ELECTRONICA EMBAJADORES, S.L</t>
  </si>
  <si>
    <t>2026/000000002648</t>
  </si>
  <si>
    <t>MATERIAL FUNGIBLE DE LABORATORIO (FILTROS DE MEMBRANA): 10 Nuclepore Membrane Circles, 47mm 5,0¿m</t>
  </si>
  <si>
    <t>2026/000000002761</t>
  </si>
  <si>
    <t>REACTIVO_REVERTAID RT 200U/UL_MAT.FUNGIBLE</t>
  </si>
  <si>
    <t>2026/000000002947</t>
  </si>
  <si>
    <t>SDA 01. MATERIAL LABORATORIO Q/F</t>
  </si>
  <si>
    <t>2026/000000002951</t>
  </si>
  <si>
    <t>REACTIVOS. DIMETILSULFOXIDO PARA HEADSPACE GC Y ACIDO ACETICO GLACIAL PA 2,5 L - ELCHE</t>
  </si>
  <si>
    <t>B30055321</t>
  </si>
  <si>
    <t>TECNOQUIM SL</t>
  </si>
  <si>
    <t>2026/000000002958</t>
  </si>
  <si>
    <t>MATERIAL LABORATORIO: FOSFORAMIDATO DE DIETILO 98%</t>
  </si>
  <si>
    <t>2026/000000003000</t>
  </si>
  <si>
    <t>2026/000000003117</t>
  </si>
  <si>
    <t>2026/000000003120</t>
  </si>
  <si>
    <t>MATERIAL FUNGIBLE DE LABORATORIO: ROLLO PAPEL ALUMINIO 300 MTS. 30 CM.</t>
  </si>
  <si>
    <t>2026/000000003126</t>
  </si>
  <si>
    <t>SDA 01 MATERIAL LABORATORIO EDAF. ELCHE</t>
  </si>
  <si>
    <t>2026/000000003402</t>
  </si>
  <si>
    <t>SDA 01 MATERIAL DE LABORATORIO Q/F</t>
  </si>
  <si>
    <t>2026/000000003403</t>
  </si>
  <si>
    <t>SDA MATERIAL LABORATORIO Q/F</t>
  </si>
  <si>
    <t>2026/000000003414</t>
  </si>
  <si>
    <t>INSECTICIDA ACARICIDA ECO 500ML</t>
  </si>
  <si>
    <t>2026/000000003469</t>
  </si>
  <si>
    <t>MATERIAL FUNGIBLE DE LABORATORIO: BOT C TAPA/CONTRATAPA PC 29X104 C/6</t>
  </si>
  <si>
    <t>A58710740</t>
  </si>
  <si>
    <t>PALEX  MEDICAL, S.A.</t>
  </si>
  <si>
    <t>2026/000000003489</t>
  </si>
  <si>
    <t>MATERIAL FUNGIBLE INFORMÁTICO: ADAP. DVI MACHO - HDMI HEMBRA</t>
  </si>
  <si>
    <t>2026/000000003950</t>
  </si>
  <si>
    <t>REACTIVOS. IMIDAZOLE, REAGENTPLUS, 99%</t>
  </si>
  <si>
    <t>2026/000000003963</t>
  </si>
  <si>
    <t>MATERIAL: 1 Insert 24 pocillos PET 0,4¿mTP, P.SEROLOG 5 ML PS-AZ-EST-UNO, Placa CC 6 poc,Cell+ fdo.plano, Placa CC 24 pocillos,U Cell+, P.SEROLOG 10 ML PS-NJ-EST-UNO, Insert 6 pocillos PET 0,4¿m TP</t>
  </si>
  <si>
    <t>A59046979</t>
  </si>
  <si>
    <t>SARSTEDT, S.A.</t>
  </si>
  <si>
    <t>2026/000000003964</t>
  </si>
  <si>
    <t>MATERIAL FUNGIBLE DE LABORATORIO: BOTTLE CAP AY PA 50ML C/6</t>
  </si>
  <si>
    <t>2026/000000003995</t>
  </si>
  <si>
    <t>REACTIVO DE LABORATORIO: Claritromicina</t>
  </si>
  <si>
    <t>2026/000000004026</t>
  </si>
  <si>
    <t>REACTIVOS: ALCOHOL ETILICO 70% Ped_38500</t>
  </si>
  <si>
    <t>2026/000000004033</t>
  </si>
  <si>
    <t>SDA 01. MATERIAL LABORATORIO PARASITOLOGÍA</t>
  </si>
  <si>
    <t>2026/000000004088</t>
  </si>
  <si>
    <t>FUNGIBLE DE LABORATORIO: 1.0 MEM NEAA, 100X</t>
  </si>
  <si>
    <t>2026/000000004089</t>
  </si>
  <si>
    <t>REACTIVOS: 1.0 5MG Fibronectin, Human</t>
  </si>
  <si>
    <t>2026/000000004112</t>
  </si>
  <si>
    <t>EMBAJADORES_F 2600101_Pedido: P-2026/38487 - EI</t>
  </si>
  <si>
    <t>2026/000000004139</t>
  </si>
  <si>
    <t>MATERIAL DE LABORATORIO: p70 S6 Kinase (49D7) Rabbit mAb #2708 (Anticuerpo)</t>
  </si>
  <si>
    <t>A28114742</t>
  </si>
  <si>
    <t>WERFEN ESPAÑA, S.A.U.</t>
  </si>
  <si>
    <t>2026/000000004148</t>
  </si>
  <si>
    <t>FpPGEFE SUMINISTRO DE SERVILLETAS (23 UDS) PARA EL SERVICIO DE BIBLIOTECAS- CAMPUS ELCHE: INCLUIDO EN SDA</t>
  </si>
  <si>
    <t>2026/000000004158</t>
  </si>
  <si>
    <t>Material para laboratorio: Kanamycin solution fron streptomyc&amp; (P-2026_38732)</t>
  </si>
  <si>
    <t>2026/000000004176</t>
  </si>
  <si>
    <t>ALCOHOL 96%</t>
  </si>
  <si>
    <t>2026/000000004180</t>
  </si>
  <si>
    <t>PAPEL SECAMANOS LISO</t>
  </si>
  <si>
    <t>2026/000000004193</t>
  </si>
  <si>
    <t>Material para stand Semana del Cerebro: Hilo pesca, cinta doble cara, etc.</t>
  </si>
  <si>
    <t>B53961207</t>
  </si>
  <si>
    <t>SEFITEC LEVANTE S.L.</t>
  </si>
  <si>
    <t>2026/000000004216</t>
  </si>
  <si>
    <t>Material de laboratorio: powerup SYBR Green master mix, MTris, PH7, Nupage 4-12%, neurobasal W/O Phenol Red, etc.</t>
  </si>
  <si>
    <t>2026/000000004333</t>
  </si>
  <si>
    <t>Material de laboratorio: Fuente de alimentación para  microscopio confocal</t>
  </si>
  <si>
    <t>2026/000000004335</t>
  </si>
  <si>
    <t>Semana del Cerebro 2026: Pilas alcalinas industriales 9V</t>
  </si>
  <si>
    <t>2026/000000004336</t>
  </si>
  <si>
    <t>EMBAJADORES_2600113_Pedido: P-2026/38814 -AMSDA_JMCO</t>
  </si>
  <si>
    <t>2026/000000004445</t>
  </si>
  <si>
    <t>MATERIAL PARA INVESTIGACIÓN: ArcArg y Homer1 100 ul (Anticuerpo)</t>
  </si>
  <si>
    <t>A58118928</t>
  </si>
  <si>
    <t>LABCLINICS, S.A.</t>
  </si>
  <si>
    <t>2026/000000004460</t>
  </si>
  <si>
    <t>MATERIAL DE LABORATORIO: PUNTA TRANSPARENTE 300-350UL S/FILTRO 58,8MM</t>
  </si>
  <si>
    <t>2026/000000004475</t>
  </si>
  <si>
    <t>SDA 01. MATERIAL LABORATORIO PAR IGL</t>
  </si>
  <si>
    <t>2026/000000004505</t>
  </si>
  <si>
    <t>FUNGIBLE DE LABORATORIO: ACIDO RETINOICO</t>
  </si>
  <si>
    <t>2026/000000004508</t>
  </si>
  <si>
    <t>CHOLINE CHLORIDE EB</t>
  </si>
  <si>
    <t>2026/000000004617</t>
  </si>
  <si>
    <t>FUNGIBLE DE LABORATORIO: CROMATOGRAFÍA</t>
  </si>
  <si>
    <t>B30043053</t>
  </si>
  <si>
    <t>PRODUCTOS QUIMICOS DE MURCIA, S.L.</t>
  </si>
  <si>
    <t>2026/000000004639</t>
  </si>
  <si>
    <t>HYALURONIDASE INHIBITOR SCREENING ASSAY EB</t>
  </si>
  <si>
    <t>2026/000000004641</t>
  </si>
  <si>
    <t>REACTIVO DE LABORATORIO: U-73122 HIDRATO</t>
  </si>
  <si>
    <t>2026/000000004644</t>
  </si>
  <si>
    <t>REACTIVOS: 1.0 GLUTAMAX 1 (100X) (CE)-2.0 ALEXA FLUOR(R) 488 GOAT A-3.0 ALEXA FLUOR(R) 594 GOAT A-4.0 ALEXA FLUOR(R) 594 GOAT A-5.0 NORMAL GOAT SERUM 10ML</t>
  </si>
  <si>
    <t>2026/000000004645</t>
  </si>
  <si>
    <t>Material para laboratorio: High Cap CDna REV Trans Kit, multriscribe reverse</t>
  </si>
  <si>
    <t>2026/000000004646</t>
  </si>
  <si>
    <t>MATERIAL DE LABORATORIO: NTP MIX, X5 SALMON SPERM DNA SOLN, ALEXA FLUOR(R) 488 GOAT A.( P-2026/38889)</t>
  </si>
  <si>
    <t>2026/000000004772</t>
  </si>
  <si>
    <t>Reactivo para laboratorio: Anti-VGluT2</t>
  </si>
  <si>
    <t>2026/000000004779</t>
  </si>
  <si>
    <t>SEL1655G.SYX SONY 16-55/2.8 G (Objetivo)</t>
  </si>
  <si>
    <t>2026/000000004782</t>
  </si>
  <si>
    <t>Material para laboratorio: Biotinylat A-Goat IGG (RB) 1,5MG. (P-2026_38138)</t>
  </si>
  <si>
    <t>2026/000000004785</t>
  </si>
  <si>
    <t>HERYCOR 2603941_P 38733_ SDA_MMT</t>
  </si>
  <si>
    <t>B54065123</t>
  </si>
  <si>
    <t>HERYCOR REHABILITACION Y MEDICINA DEPORTIVA, S.L.</t>
  </si>
  <si>
    <t>2026/000000004840</t>
  </si>
  <si>
    <t>REACTIVO DE LABORATORIO: 100 UG HUMAN NOGGIN PEPROTECH</t>
  </si>
  <si>
    <t>2026/000000004841</t>
  </si>
  <si>
    <t>MATERIAL DE LABORATORIO. LLAVE 3 VÍAS CON OLIVAS, PTFE</t>
  </si>
  <si>
    <t>2026/000000004922</t>
  </si>
  <si>
    <t>AMIDATA 64205313_ P 38517_DAL</t>
  </si>
  <si>
    <t>A78913993</t>
  </si>
  <si>
    <t>AMIDATA SAU</t>
  </si>
  <si>
    <t>2026/000000004927</t>
  </si>
  <si>
    <t>AMIDATA_F 64205312_ P 38483_E.I.</t>
  </si>
  <si>
    <t>2026/000000004937</t>
  </si>
  <si>
    <t>MATERIAL DE LABORATORIO: INJEKT¿ JERINGA 10ML CONO LUER LOCK 2P</t>
  </si>
  <si>
    <t>2026/000000004941</t>
  </si>
  <si>
    <t>REACTIVO DE LABORATORIO: ALCOHOL ETILICO ABSOLUTO (Reag. USP, Ph. Eur.) ACS, ISO</t>
  </si>
  <si>
    <t>2026/000000004942</t>
  </si>
  <si>
    <t>PARAFILM-M CAJA 38 METROS X 10CM EB</t>
  </si>
  <si>
    <t>2026/000000004944</t>
  </si>
  <si>
    <t>MATERIAL DE LABORATORIO: JERINGA 5ML CONO LUER 3P CONCENTRICO ESTERIL</t>
  </si>
  <si>
    <t>2026/000000004959</t>
  </si>
  <si>
    <t>REACTIVOS: 2,2¿-AZINO-BIS(3-ETILBENZOTIAZOLINA-6- A</t>
  </si>
  <si>
    <t>2026/000000004960</t>
  </si>
  <si>
    <t>REACTIVOS. 1.0 PBS,DULB (1X)+CA,+MG (CE)</t>
  </si>
  <si>
    <t>2026/000000004961</t>
  </si>
  <si>
    <t>REACTIVOS. DMEM/NUT.MIX F-12 W/GLUT-I</t>
  </si>
  <si>
    <t>2026/000000004962</t>
  </si>
  <si>
    <t>FUNGIBLE DE LABORATORIO: 1.0 500ML D-MEM KNOCKOUT WITHOUT L-GLUTAMINE</t>
  </si>
  <si>
    <t>2026/000000005065</t>
  </si>
  <si>
    <t>FUNGIBLE DE LABORATORIO. BOTTLE AY. PC 2-1/4 X 6-1/2 (BOX-6) C/6</t>
  </si>
  <si>
    <t>2026/000000005090</t>
  </si>
  <si>
    <t>EMBAJADORES 2600132_P-2026/38507 _DAL</t>
  </si>
  <si>
    <t>2026/000000005100</t>
  </si>
  <si>
    <t>Material para laboratorio: Penicillin streptomycin, Hbss W/O Ca and mg</t>
  </si>
  <si>
    <t>2026/000000005185</t>
  </si>
  <si>
    <t>Material para laboratorio: ALEXA FLUOR 594 ANTI-RAT IGG2A 100UG (P-2026_38922)</t>
  </si>
  <si>
    <t>2026/000000005189</t>
  </si>
  <si>
    <t>MATERIAL: Insert 12 pocillos PET 0,4¿mTP - Placa CC 96 poc. Cell+,fdo.pl.-Placa CC 96 poc.,f.plano 5/bol</t>
  </si>
  <si>
    <t>2026/000000005190</t>
  </si>
  <si>
    <t>Material para laboratorio: Placas CC 12 poc, y 6 poc., P.Serolog 5ml y 10 ml, frascos, etc</t>
  </si>
  <si>
    <t>2026/000000005192</t>
  </si>
  <si>
    <t>FUNGIBLE DE LABORATORIO.TUBO DE SILICONA Vacío,ØInt.12mm,øExt 16mm</t>
  </si>
  <si>
    <t>2026/000000005213</t>
  </si>
  <si>
    <t>ADQUISICIÓN MATERIAL TALLERES ESTUDIA UN DÍA</t>
  </si>
  <si>
    <t>2026/000000005214</t>
  </si>
  <si>
    <t>2026/000000005222</t>
  </si>
  <si>
    <t>Material para laboratorio: Jeringa Insulina 1ml s/aguja</t>
  </si>
  <si>
    <t>2026/000000005238</t>
  </si>
  <si>
    <t>FUNGIBLE DE LABORATORIO: B-27 SUPPLEMENT</t>
  </si>
  <si>
    <t>2026/000000005239</t>
  </si>
  <si>
    <t>REACTIVO: 100IU Recombinant Human FSH Protein, Untagged, Nat.2uds. PED 38099</t>
  </si>
  <si>
    <t>2026/000000005339</t>
  </si>
  <si>
    <t>ANTICUERPOS. ANTI-BETA III TUBULIN ANTIBODY</t>
  </si>
  <si>
    <t>2026/000000005366</t>
  </si>
  <si>
    <t>MATERIAL: PUNTA 10-200UL ZEROTIP C/FILTRO C/NATURAL SUPER LOW RETENTION ESTERIL RACK LIBRE DNASA/RNASA/ENDOTOX-PUNTA 2-20UL ZEROTIP C/FILTRO C/NATURAL SUPER LOW RETENTION ESTERIL RACK LIBRE DNA/RNASA/ENDOTOXINA-PUNTA 0,1-10UL ZEROTIP C/FILTRO C/NATURAL CO</t>
  </si>
  <si>
    <t>2026/000000005368</t>
  </si>
  <si>
    <t>JUNTA DE GOMA GUKO 37X23X26MM; JUNTA DE GOMA GUKO 45X30X33MM; PAPEL FILTRO CUANTITATIVO PLEGADO FILTRAC. MEDIA REF. 1240 Ø110MM - MATERIAL FUNGIBLE LABORATORIO INVESTIGACIÓN - PROYECTO RAINS (RMH).</t>
  </si>
  <si>
    <t>2026/000000005397</t>
  </si>
  <si>
    <t>MATERIAL FUNGIBLE DE LABORATORIO: JERINGA MICROFINE INSULINA 0,5 ml. 50 U. CON AGUJA 12,7 x 0,33 29 G. (100 unid.) 324824</t>
  </si>
  <si>
    <t>2026/000000005401</t>
  </si>
  <si>
    <t>REACTIVO DE LABORATORIO. HC-030031 ¿ 98% (HPLC), POLVO</t>
  </si>
  <si>
    <t>2026/000000005403</t>
  </si>
  <si>
    <t>REACTIVO DE LABORATORIO: N6,2¿-O-DIBUTIRILADENOSINA 3¿,5¿-CICLICO</t>
  </si>
  <si>
    <t>2026/000000005404</t>
  </si>
  <si>
    <t>REACTIVOS DE LABORATORIO: ISOPROTERENOL HIDROCLORO; CP-55940; CLORHIDRATO DE RIMONABANT, &gt;=98% (HPLC); AM630 ¿90% (HPLC).</t>
  </si>
  <si>
    <t>2026/000000005407</t>
  </si>
  <si>
    <t>Material laboratorio: ECO32I (ECORV) 10U/UL 4000U</t>
  </si>
  <si>
    <t>2026/000000005408</t>
  </si>
  <si>
    <t>REACTIVOS: 1.0 1MG Cyanidin Chloride</t>
  </si>
  <si>
    <t>2026/000000005409</t>
  </si>
  <si>
    <t>REACTIVOS: 1.0 X10 DMEM/NUT.MIX F-12 W/GLUT-I</t>
  </si>
  <si>
    <t>2026/000000005410</t>
  </si>
  <si>
    <t>REACTIVOS: DMEM-NUTRIENT MIXTURE F-12(HAM)(CE)-TRYPSIN 0.25% EDTA</t>
  </si>
  <si>
    <t>2026/000000005499</t>
  </si>
  <si>
    <t>Reactivo para laboratorio: Tyrosine Hydroxylase</t>
  </si>
  <si>
    <t>2026/000000005510</t>
  </si>
  <si>
    <t>SDA 01 MATERIAL LABORATORIO Q/F P 2025-37305</t>
  </si>
  <si>
    <t>2026/000000005516</t>
  </si>
  <si>
    <t>Disolución tampón ph 4.01, 7.00  y 9.21</t>
  </si>
  <si>
    <t>2026/000000005518</t>
  </si>
  <si>
    <t>FPPGEFE - 2024_SDA_01 - Suministro de reactivos, material fungible y pequeño equipamiento: ENERGIZER ALKALINE MAX PLUS AA 20PK (P-2026/38492)</t>
  </si>
  <si>
    <t>2026/000000005539</t>
  </si>
  <si>
    <t>REFRACTOMETRO 0-50º BRIX. MATERIAL FUNGIBLE DE LABORATORIO. PROYECTO TOMORANWASTE</t>
  </si>
  <si>
    <t>2026/000000005547</t>
  </si>
  <si>
    <t>MATERIAL DE LABORATORIO. X100 FLACON 75CM2 PS VENTILE</t>
  </si>
  <si>
    <t>2026/000000005556</t>
  </si>
  <si>
    <t>Reactivo para laboratorio: Biot Goat A-Rabbit IGG</t>
  </si>
  <si>
    <t>2026/000000005559</t>
  </si>
  <si>
    <t>MAT FUNGIBLE LAB: Tubo EDTA K3 16x100  9ml 100uds. PED 38623. PID2024-159651NB-C22</t>
  </si>
  <si>
    <t>A81664492</t>
  </si>
  <si>
    <t>GREINER BIO-ONE ESPAÑA, SAU</t>
  </si>
  <si>
    <t>2026/000000005628</t>
  </si>
  <si>
    <t>FE MATERIAL DE LABORATORIO PRACITCAS DE MEDICINA</t>
  </si>
  <si>
    <t>2026/000000005629</t>
  </si>
  <si>
    <t>REACTIVOS: RABBIT MAB [EP2606Y] TO PKA GAMMA; RABBIT MONOCLONAL [E306] TO CREB; RABBIT [E113] CREB(PHOSPHO S133)</t>
  </si>
  <si>
    <t>2026/000000005630</t>
  </si>
  <si>
    <t>FUNGIBLE DE LABORATORIO. COVER GLASS 20X20MM, NR.1</t>
  </si>
  <si>
    <t>2026/000000005631</t>
  </si>
  <si>
    <t>FUNGIBLE DE LA BORATORIO. COVER GLASS 24X40MM Y 50MM</t>
  </si>
  <si>
    <t>2026/000000005634</t>
  </si>
  <si>
    <t>PUNTA UNIVERSAL AZUL 100- 1000¿L. VQ</t>
  </si>
  <si>
    <t>2026/000000005647</t>
  </si>
  <si>
    <t>Material para laboratorio: Máscaras autofiltrantes para partículas</t>
  </si>
  <si>
    <t>2026/000000005648</t>
  </si>
  <si>
    <t>Material quirúrgico para laboratorio: tijeras, forceps, etc.</t>
  </si>
  <si>
    <t>A28829182</t>
  </si>
  <si>
    <t>BIONIC IBERICA SA</t>
  </si>
  <si>
    <t>2026/000000005656</t>
  </si>
  <si>
    <t>REACTIVO DE LABORATORIO. SUPPLEMENT W/O VIT A</t>
  </si>
  <si>
    <t>2026/000000005659</t>
  </si>
  <si>
    <t>Reactivos para laboratorio: Age I HF, Xho I</t>
  </si>
  <si>
    <t>2026/000000005669</t>
  </si>
  <si>
    <t>Tubes 5mL,Epp.Quality,200 unidades. MATERIAL FUNGIBLE DE LABORATORIO. PROYECTO SAFFLOUR.</t>
  </si>
  <si>
    <t>B82850645</t>
  </si>
  <si>
    <t>EPPENDORF IBERICA SLU</t>
  </si>
  <si>
    <t>2026/000000005743</t>
  </si>
  <si>
    <t>MATERIAL: C.ALMAC CART.RESIS.FRIO 81 VAS</t>
  </si>
  <si>
    <t>2026/000000005744</t>
  </si>
  <si>
    <t>MATERIAL: Insert 24 pocillos PET 0,4¿mTP</t>
  </si>
  <si>
    <t>2026/000000005745</t>
  </si>
  <si>
    <t>2026/000000005746</t>
  </si>
  <si>
    <t>REACTIVOS. P.SEROLOG 25 ML PS-RO-EST-UNO</t>
  </si>
  <si>
    <t>2026/000000005757</t>
  </si>
  <si>
    <t>MATERIAL DE LABORATORIO. BOTELLAS PC 1 X 3 1/2. C/6</t>
  </si>
  <si>
    <t>2026/000000005779</t>
  </si>
  <si>
    <t>REACTIVOS. 4-NITROPHENYL PHOSPHATE DISODIUM SALT HE - SAN JUAN</t>
  </si>
  <si>
    <t>2026/000000005783</t>
  </si>
  <si>
    <t>Material para laboratorio. micromortero, cajas de almacenaje para muestras</t>
  </si>
  <si>
    <t>2026/000000005784</t>
  </si>
  <si>
    <t>2026/000000005790</t>
  </si>
  <si>
    <t>BOLSA CIERRE ZIP_MAT.FUNGIBLE</t>
  </si>
  <si>
    <t>2026/000000005798</t>
  </si>
  <si>
    <t>REACTIVO DE LABORATORIO. GW627368X</t>
  </si>
  <si>
    <t>2026/000000005799</t>
  </si>
  <si>
    <t>MATERIAL DE LABORATORIO: 1.0 T-6.C 6W - 254NM TUBE</t>
  </si>
  <si>
    <t>2026/000000005800</t>
  </si>
  <si>
    <t>Fungible de laboratorio: portaobjetos de vidrio</t>
  </si>
  <si>
    <t>2026/000000005881</t>
  </si>
  <si>
    <t>FUNGIBLE DE LABORATORIO. COVER SLIPS 24 X 24 MM # 1</t>
  </si>
  <si>
    <t>2026/000000005882</t>
  </si>
  <si>
    <t>MATERIAL FUNGIBLE DE LABORATORIO: VASO PRECIPITADOS FORMA ALTA 2000ML</t>
  </si>
  <si>
    <t>2026/000000005885</t>
  </si>
  <si>
    <t>FpPGEFE SUMINISTRO DE GUANTES DESECHABLES PARA EL SERVICIO DE BIBLIOTECAS-SECCIÓN ELCHE (INCLUIDO EN SDA)</t>
  </si>
  <si>
    <t>2026/000000005890</t>
  </si>
  <si>
    <t>REACTIVO DE LABORATORIO: TAMOXIFEN</t>
  </si>
  <si>
    <t>2026/000000005892</t>
  </si>
  <si>
    <t>REACTIVO DE LABORATORIO: 5 TO-1614/1 mg - SB 431542</t>
  </si>
  <si>
    <t>B79539441</t>
  </si>
  <si>
    <t>BIOGEN CIENTIFICA SL</t>
  </si>
  <si>
    <t>2026/000000005893</t>
  </si>
  <si>
    <t>MAT FUNGIBLE LAB: Tubos microcentrífugas, PP, 2,0 mL, estériles, libres de DNasa/RNasa - 500 un. - ABDOS 500 un. (4x125pcs) PED 38625. PID2024-159651NB-C22</t>
  </si>
  <si>
    <t>B98858616</t>
  </si>
  <si>
    <t>GENOCHEM WORLD, S.L.</t>
  </si>
  <si>
    <t>2026/000000005894</t>
  </si>
  <si>
    <t>REACTIVO DE LABORATORIO: Lutetium(III) acetate hydrate (99.9%-Lu) (REO)-1g</t>
  </si>
  <si>
    <t>2026/000000005895</t>
  </si>
  <si>
    <t>FUNGIBLE DE LABORATORIO: 5 STC-SC-18825 - Fibronectin (P1H11)</t>
  </si>
  <si>
    <t>2026/000000005902</t>
  </si>
  <si>
    <t>REACTIVO DE LABORATORIO: ARACHIDONILETANOLAMIDA ¿ 97,0% (TLC), AC</t>
  </si>
  <si>
    <t>2026/000000005903</t>
  </si>
  <si>
    <t>REACTIVO DE LABORATORIO: DICLORHIDRATO DE 4',6-DIAMIDINO-2-FENILI</t>
  </si>
  <si>
    <t>2026/000000005907</t>
  </si>
  <si>
    <t>REACTIVO DE LABORATORIO. FLUO-4 NW CALCIUM ASSAY KIT</t>
  </si>
  <si>
    <t>2026/000000005911</t>
  </si>
  <si>
    <t>Material para laboratorio: Qubit microRNA assay Kit</t>
  </si>
  <si>
    <t>2026/000000005988</t>
  </si>
  <si>
    <t>Material para laboratorio: Fse I - 100 units</t>
  </si>
  <si>
    <t>2026/000000005989</t>
  </si>
  <si>
    <t>Material para laboratorio: Exonuclease T</t>
  </si>
  <si>
    <t>2026/000000005990</t>
  </si>
  <si>
    <t>Material para laboratorio: MluI-HF® (High Fidelity) - 1.000 units</t>
  </si>
  <si>
    <t>2026/000000005991</t>
  </si>
  <si>
    <t>Fisiología Vegetal_Reactivo para prácticas_ P-2026/38358_M. S.</t>
  </si>
  <si>
    <t>2026/000000005992</t>
  </si>
  <si>
    <t>FILTRO PAPEL CUALITATIVO GRADO 1 (90 MM). MATERIAL FUNGIBLE DE LABORATORIO. PROYECTO SAFFLOUR.</t>
  </si>
  <si>
    <t>2026/000000005998</t>
  </si>
  <si>
    <t>2026/000000006012</t>
  </si>
  <si>
    <t>REACTIVO DE LABORATORIO: ANTIGEN RETRIEVAL REAGENT,PH 9(10X)100ML</t>
  </si>
  <si>
    <t>2026/000000006015</t>
  </si>
  <si>
    <t>Material fungible para el funcionamientode la clínica podológica</t>
  </si>
  <si>
    <t>B46594362</t>
  </si>
  <si>
    <t>LABORATORIOS HERBITAS, S.L.</t>
  </si>
  <si>
    <t>2026/000000006017</t>
  </si>
  <si>
    <t>Reactivos para laboratorio: Stem121</t>
  </si>
  <si>
    <t>A28090819</t>
  </si>
  <si>
    <t>LABORATORIOS CONDA, S.A.</t>
  </si>
  <si>
    <t>2026/000000006018</t>
  </si>
  <si>
    <t>REACTIVO DE LABORATORIO: Diclorometano, EssentQ</t>
  </si>
  <si>
    <t>2026/000000006019</t>
  </si>
  <si>
    <t>MATERIAL DE LABORATORIO: Tubo para centrífuga DIN58970</t>
  </si>
  <si>
    <t>2026/000000006022</t>
  </si>
  <si>
    <t>SISTEMAS DIDACTICOS_426093_BOMBA DE VACIO_MMT</t>
  </si>
  <si>
    <t>B84373125</t>
  </si>
  <si>
    <t>SISTEMAS DIDACTICOS DE LABORATORIO, S.L.</t>
  </si>
  <si>
    <t>2026/000000006024</t>
  </si>
  <si>
    <t>MATERIAL INVENTARIABLE: Adjustable Collimation Optic for VIS - 1 in</t>
  </si>
  <si>
    <t>2026/000000006029</t>
  </si>
  <si>
    <t>GUANTES NITRILO Y PAPEL TRAPICEL</t>
  </si>
  <si>
    <t>2026/000000006030</t>
  </si>
  <si>
    <t>MATERIAL DE LABORATORIO: TUBO EPPENDORF</t>
  </si>
  <si>
    <t>2026/000000006031</t>
  </si>
  <si>
    <t>FPPGEFE - 2024_SDA_01 - Suministro de reactivos, material fungible y pequeño equipamiento: GUANTES NITRILO NATURFLEX + LEJIA + COMPRESOR PLANO CAUCHO ROSA (P-2026/38614)</t>
  </si>
  <si>
    <t>2026/000000006032</t>
  </si>
  <si>
    <t>REACTIVOS:  ÁCIDO L-(+)-LÁCTICO 1ud. Ped 38669 Proyecto Caprikaki</t>
  </si>
  <si>
    <t>2026/000000006034</t>
  </si>
  <si>
    <t>CRISOL PORCELANA 70x56MM 120ML; TUBO PP-50ML N/ESTERIL S/FAL /VERDE (B/25) C/500 - MATERIAL FUNGIBLE LABORATORIO INVESTIGACIÓN - PROYECTO AVI COMPOST PLUS (RMH).</t>
  </si>
  <si>
    <t>2026/000000006035</t>
  </si>
  <si>
    <t>SILVER NITRATE 0.1 MOL/L (0.1N) VOLUMETRIC SOLUTION; ACETIC ACID GLACIAL FOR ANALYSIS, ACS, SO,  IOCHEMICA; ORTHO-PHOSPHORIC ACID 85% FOR ANALYSIS, ACS, ISO; NITRIC ACID 69% - MAT FUNGIBLE LAB INV - PROY AVI COMPOST PLUS (RMH).</t>
  </si>
  <si>
    <t>2026/000000006036</t>
  </si>
  <si>
    <t>CUBETA P/PESAR 30ML BLANCA C/100; CUBETA P/PESAR 100ML C/100 COMECTA - MATERIAL FUNGIBLE LABORATORIO INVESTIGACIÓN - PROYECTO AVI COMPOST PLUS (RMH).</t>
  </si>
  <si>
    <t>2026/000000006039</t>
  </si>
  <si>
    <t>AGUJA 0.5X16MM LUER 25G CONO NARANJA C/100. JERINGA INSULINA 1MLS/AGUJA C/120. MATERIAL FUNGIBLE DE LABORATORIO. PROYECTO TOMORANWASTE.</t>
  </si>
  <si>
    <t>2026/000000006041</t>
  </si>
  <si>
    <t>METANOL GC/HPLC GGR, 2.5 L REF. MTOL-0GH-2K5. MATERIAL FUNGIBLE DE LABORATORIO. PROYECTO TOMORANWASTE</t>
  </si>
  <si>
    <t>2026/000000006044</t>
  </si>
  <si>
    <t>REACTIVOS:SUPERSIGNAL WEST FEMTO MAXIMUM SENSITIVITY SUBSTR</t>
  </si>
  <si>
    <t>2026/000000006047</t>
  </si>
  <si>
    <t>REACTIVO DE LABORATORIO: 1.0 3-PENTYLAMINE, 98%</t>
  </si>
  <si>
    <t>2026/000000006049</t>
  </si>
  <si>
    <t>MATERIAL DE LABORATORIO: 1.0 x10 PTFE tape 12mm, white, roll of 12m</t>
  </si>
  <si>
    <t>2026/000000006050</t>
  </si>
  <si>
    <t>SEA - MATERIAL LABORATORIO: CUBREZAPATO HOSPITALARIO PP 30 G VERDE y BATA N/E HOSP P/ELAST PP 20 G VERDE</t>
  </si>
  <si>
    <t>A58001686</t>
  </si>
  <si>
    <t>BARNA IMPORT MEDICA, S.A.</t>
  </si>
  <si>
    <t>2026/000000006126</t>
  </si>
  <si>
    <t>REACTIVOS: iQ SYBR Green Supermix, 10 x 1.25 ml</t>
  </si>
  <si>
    <t>2026/000000006127</t>
  </si>
  <si>
    <t>MATERIAL DE LABORATORIO: iQ SYBR Green Supermix, 10 x 1.25 ml</t>
  </si>
  <si>
    <t>2026/000000006128</t>
  </si>
  <si>
    <t>Adquisición de reactivos biológicos  para el proyecto de investigación PID2023-149765OB-I00.</t>
  </si>
  <si>
    <t>2026/000000006133</t>
  </si>
  <si>
    <t>Reactivos para laboratorio: Biotinylat A-Goat IGG, Biotinylat A-mouse IGG</t>
  </si>
  <si>
    <t>2026/000000006140</t>
  </si>
  <si>
    <t>PAPEL FILTRO RESMA 25X50CM</t>
  </si>
  <si>
    <t>2026/000000006147</t>
  </si>
  <si>
    <t>REACTIVO DE LABORATORIO: Caspase Inhibitor I 1PC X 1MG</t>
  </si>
  <si>
    <t>2026/000000006148</t>
  </si>
  <si>
    <t>REACTIVO DE LABORATORIO: ALIL ISOTIOCIANATO</t>
  </si>
  <si>
    <t>2026/000000006149</t>
  </si>
  <si>
    <t>MEDIO DE CULTIVO. EPILIFE WITH CALCIUM 500ML. 5 ML EPILIFE DEFINED GROWTH SUPPLEMENT - A DEFINED</t>
  </si>
  <si>
    <t>2026/000000006150</t>
  </si>
  <si>
    <t>MATERIAL DE LABORATORIO. LAMINAS DE SELLADO PARA NCB2-X100HOJA CLEARSEAL DIAMOND NST</t>
  </si>
  <si>
    <t>2026/000000006152</t>
  </si>
  <si>
    <t>REACTIVO DE LABORATORIO: 1LT m-Xylene, 99+%, extra pure</t>
  </si>
  <si>
    <t>2026/000000006153</t>
  </si>
  <si>
    <t>MATERIAL DE LABORATORIO: MITOSOX RED MITOCHONDRIAL SUPE 50 UG</t>
  </si>
  <si>
    <t>2026/000000006154</t>
  </si>
  <si>
    <t>Reactivos para laboratorio: Non ess amino acids, UG Human GDNF Prepotech, MEM Alpha W/Nucleosides</t>
  </si>
  <si>
    <t>2026/000000006212</t>
  </si>
  <si>
    <t>REACTIVO DE LABORATORIO: 3-CHLOROPROPIONYL CHLORIDE, 97%</t>
  </si>
  <si>
    <t>2026/000000006213</t>
  </si>
  <si>
    <t>Material para laboratorio: RNeasy Plus Mini Kit</t>
  </si>
  <si>
    <t>2026/000000006215</t>
  </si>
  <si>
    <t>MAT. FUNGIBLE DE LABORATORIO: TUERCAS, RACORES Y VÁLVULAS</t>
  </si>
  <si>
    <t>2026/000000006218</t>
  </si>
  <si>
    <t>RESISTENCIAS PARA LA MEDIDA DE TENSIÓN: SIFAM TINSLEY</t>
  </si>
  <si>
    <t>2026/000000006227</t>
  </si>
  <si>
    <t>REACTIVO DE LABORATORIO: 3-(Trimethylsilyl)-2-naphthylTrifluoromethanesulfonate,CAS RN:780820-43-1 ,Purity: &gt;95.0%(GC)</t>
  </si>
  <si>
    <t>2026/000000006228</t>
  </si>
  <si>
    <t>Fungible de laboratorio: anticuerpos (1 226-308)</t>
  </si>
  <si>
    <t>2026/000000006233</t>
  </si>
  <si>
    <t>REACTIVO DE LABORATORIO: Nitrobenzene-1,3-diamine, 95% 1g</t>
  </si>
  <si>
    <t>2026/000000006240</t>
  </si>
  <si>
    <t>REACTIVO DE LABORATORIO: SAL DE SODIO MONENSIN,90-95% (TLC)</t>
  </si>
  <si>
    <t>2026/000000006241</t>
  </si>
  <si>
    <t>REACTIVO DE LABORATORIO. SODIUM TETRABORATE-10-HYDRATE R. G.,BUFF</t>
  </si>
  <si>
    <t>2026/000000006243</t>
  </si>
  <si>
    <t>MATERIAL DE LABORATORIO. REAGENT RESERVOIR, 5 ML, POLYESTIRENE</t>
  </si>
  <si>
    <t>2026/000000006244</t>
  </si>
  <si>
    <t>REACTIVOS DE LABORATORIO (MEDIOS DE CULTIVO): B27 SUPPLEMENT; 500ML HAMS F12 NUTRIENT MIXTURE</t>
  </si>
  <si>
    <t>2026/000000006245</t>
  </si>
  <si>
    <t>ANTICUERPOS. 100UG HUMAN GDNF PEPROTECH</t>
  </si>
  <si>
    <t>2026/000000006247</t>
  </si>
  <si>
    <t>FpPGEFE REACTIVOS DE LABORATORIO PARA EL SERVICIO DE INNOVACIÓN ANATÓMICA: MORPHOLINE 99+% EXTRA PURE 5LT (6 UDS) INCLUIDO EN SDA (P-2026/39184)</t>
  </si>
  <si>
    <t>2026/000000006254</t>
  </si>
  <si>
    <t>2024_SDA_01 Suministsros para el T. Escultura P-2026/39498</t>
  </si>
  <si>
    <t>2026/000000006256</t>
  </si>
  <si>
    <t>REACTIVO DE LABORATORIO. Sacarosa para fines bioquimi 1 KG</t>
  </si>
  <si>
    <t>2026/000000006382</t>
  </si>
  <si>
    <t>FpPGEFE MATERIAL FUNGIBLE DE LABORATORIO PARA EL SERVICIO DE INNOVACIÓN ANATÓMICA: GUANTES NITRILO S/P 100UI L (10 UDS) INCLUIDO EN SDA (P-2026/39316)</t>
  </si>
  <si>
    <t>A48202451</t>
  </si>
  <si>
    <t>PROQUINORTE, S.A.</t>
  </si>
  <si>
    <t>2026/000000006384</t>
  </si>
  <si>
    <t>REACTIVO DE LABORATORIO: POLY-L-ORNITHINE SOLUTION BIOR&amp;</t>
  </si>
  <si>
    <t>B13271739</t>
  </si>
  <si>
    <t>ANÁLISIS VINICOS, S.L.</t>
  </si>
  <si>
    <t>2026/000000006386</t>
  </si>
  <si>
    <t>Material laboratorio fungible: Resistencia de alta temperatura</t>
  </si>
  <si>
    <t>2026/000000006390</t>
  </si>
  <si>
    <t>MATERIAL: 'M.T. G. C.'</t>
  </si>
  <si>
    <t>2026/000000006391</t>
  </si>
  <si>
    <t>Material para laboratorio: Cajas de pipetas diferentes tamaños</t>
  </si>
  <si>
    <t>2026/000000006399</t>
  </si>
  <si>
    <t>MATERIAL FUNGIBLE DE LABORATORIO PUNTA BLANCA 2-300UL UNIVERSAL TIPO BIOHIT.MINISTERIO.S.G.M.</t>
  </si>
  <si>
    <t>2026/000000006402</t>
  </si>
  <si>
    <t>Material genérico para laboratorio: Mascarilla quirúrgica 3 capas</t>
  </si>
  <si>
    <t>2026/000000006403</t>
  </si>
  <si>
    <t>Material de laboratorio área de Cirugía (llave de 3 vías, suero)</t>
  </si>
  <si>
    <t>2026/000000006404</t>
  </si>
  <si>
    <t>SEA - MATERIAL LABORATORIO: LAMPARA DE RECONOCIMIENTO WOOD DE MANO VISTA LED HANDLE (3 diop. LED 3W)</t>
  </si>
  <si>
    <t>2026/000000006407</t>
  </si>
  <si>
    <t>Adquisición de silicona para molde para el proyecto PIEU-B/2025/37 "Implementación de un modelo de rodilla 3D".</t>
  </si>
  <si>
    <t>2026/000000006410</t>
  </si>
  <si>
    <t>FUNGIBLE DE LABORATORIO. REPUESTO CROMATÓGRAFO</t>
  </si>
  <si>
    <t>2026/000000006413</t>
  </si>
  <si>
    <t>MAT FUNGIBLE: SFNY-122-100 - FILTRO JERINGA 0.22UM-13MM N/ESTERIL NYLON C/100 2uds. PED 39000 Proyecto CAPRIKAKI</t>
  </si>
  <si>
    <t>2026/000000006414</t>
  </si>
  <si>
    <t>MAT FUNGIBLE LABORATORIO: 4019V - ALGODON HIDROFILO P/ 1KG 4uds. PED 39276.Proyecto CAPRIKAKI</t>
  </si>
  <si>
    <t>2026/000000006415</t>
  </si>
  <si>
    <t>FILTRO JERINGA 0.22UM-13MM N/ESTERIL NYLON C/100. MATERIAL FUNGIBLE DE LABORATORIO. PROYECTO SAFFLOUR</t>
  </si>
  <si>
    <t>2026/000000006417</t>
  </si>
  <si>
    <t>BOLSA DE VACIO TRANSPARENTES 20X30 -15X20 - 30X40 CM.B/100 UDS.MATERIAL FUNGIBLE DE LABORATORIO. PROYECTO SAFFLOUR</t>
  </si>
  <si>
    <t>2026/000000006418</t>
  </si>
  <si>
    <t>MAT FUNGIBLE LAB: EMBUDO PESASUSTANCIAS 3 Y 6 ML. PED 39371 PROYECTO CAPRIKAKI</t>
  </si>
  <si>
    <t>2026/000000006419</t>
  </si>
  <si>
    <t>MAT FUNGIBLE LAB: OPTIFIT TIP 10 ML, BULK BAG (210) 210 REF. LH-799004 PED 39382 PROYECTO CAPRIKAKI</t>
  </si>
  <si>
    <t>2026/000000006420</t>
  </si>
  <si>
    <t>RESMA PAPEL FILTRO 42X52 PQ/500 HOJAS; TAPON TA-15 BLANCO AULABOR; TUBO PP-10ML FR - MATERIAL FUNGIBLE LABORATORIO INVESTIGACIÓN - PROYECTO VITILODO (RMH).</t>
  </si>
  <si>
    <t>2026/000000006422</t>
  </si>
  <si>
    <t>SDA 01. MATERIAL LABORATORIO EDAF. ELX</t>
  </si>
  <si>
    <t>2026/000000006425</t>
  </si>
  <si>
    <t>MATERIAL FUNGIBLE DE LABORATORIO. KIT VIALES 9ML CAJA 100UDS.TELENITRO.J.M.C.Z.</t>
  </si>
  <si>
    <t>2026/000000006427</t>
  </si>
  <si>
    <t>MATERIAL FUNGIBLE DE LABORATORIO. HIDROGENO PEROXIDO 10% P/V PARA ANALISIS 1L; PROPANOL FOR ANALYSIS, ACS, ISO 1L.TELENITRO.J.M.C.Z.</t>
  </si>
  <si>
    <t>2026/000000006428</t>
  </si>
  <si>
    <t>MATERIAL FUNGIBLE DE LABORATORIO.ACETONITRILE FOR LC-MS 2,5L; METHANOL FOR LC-MS 2.5L;HEXANO, MEZCLA DE ALCANOS PARA ANALISIS 1L.TELENITRO.J.M.C.Z.</t>
  </si>
  <si>
    <t>2026/000000006435</t>
  </si>
  <si>
    <t>compra multimetro digital</t>
  </si>
  <si>
    <t>2026/000000006437</t>
  </si>
  <si>
    <t>MATERIAL FUNGIBLE PARA INVESTIGACIÓN</t>
  </si>
  <si>
    <t>2026/000000006438</t>
  </si>
  <si>
    <t>2026/000000006439</t>
  </si>
  <si>
    <t>REACTIVO DE LABORATORIO: 2 NZYSpeedy qPCR Probe Master Mix (2x), ROX</t>
  </si>
  <si>
    <t>2026/000000006440</t>
  </si>
  <si>
    <t>MATERIAL FUNGIBLE INCLUIDO EN 2024_SDA_01: BATERIA ION DE LITIO LG 18650 / 3,7V / 3,5A DESCARGA MAX 5A</t>
  </si>
  <si>
    <t>2026/000000006441</t>
  </si>
  <si>
    <t>TIJERAS ELECTRICISTA P-2026/39416 - MATERIAL PARA REDES</t>
  </si>
  <si>
    <t>2026/000000006442</t>
  </si>
  <si>
    <t>2026/000000006443</t>
  </si>
  <si>
    <t>FILAMENTO  P-2026/37882</t>
  </si>
  <si>
    <t>2026/000000006445</t>
  </si>
  <si>
    <t>SODIUM PHOSPHATE DIBASIC</t>
  </si>
  <si>
    <t>2026/000000006446</t>
  </si>
  <si>
    <t>MATERIAL PARA LABORATORIO: MICROLOADER</t>
  </si>
  <si>
    <t>2026/000000006447</t>
  </si>
  <si>
    <t>MATERIAL DE LABORATORIO. X200 FLACON 25CM2 PS VENTILE</t>
  </si>
  <si>
    <t>2026/000000006448</t>
  </si>
  <si>
    <t>MATERIAL DE LABORATORIO. X500 FisherBrand Centrifuge Tube, PP, 15ml</t>
  </si>
  <si>
    <t>2026/000000006449</t>
  </si>
  <si>
    <t>Reactivo para laboratorio: Nystatin</t>
  </si>
  <si>
    <t>2026/000000006450</t>
  </si>
  <si>
    <t>REACTIVO DE LABORATORIO: 100UG rhLaminin-521</t>
  </si>
  <si>
    <t>2026/000000006451</t>
  </si>
  <si>
    <t>ANTICUERPOS. 50UG HUMAN NT-3 PEPROTECH</t>
  </si>
  <si>
    <t>2026/000000006452</t>
  </si>
  <si>
    <t>Fungible de laboratorio: reactivos (500 GR sodium phosphate)</t>
  </si>
  <si>
    <t>2026/000000006453</t>
  </si>
  <si>
    <t>FUNGIBLE DE LABORATORIO. PLACAS GLASS BASED DISH, 27MM</t>
  </si>
  <si>
    <t>A28139434</t>
  </si>
  <si>
    <t>LIFE TECHNOLOGIES, S.A</t>
  </si>
  <si>
    <t>2026/000000006521</t>
  </si>
  <si>
    <t>AM-2026-11 FUENTE DE ALIMENTACIÓN</t>
  </si>
  <si>
    <t>2026/000000006522</t>
  </si>
  <si>
    <t>SUMINISTRO DE 3 CONVERTIDORES DE TENSIÓN Y CORRIENTE</t>
  </si>
  <si>
    <t>2026/000000006523</t>
  </si>
  <si>
    <t>2024_SDA_01 Suministros para el T. Escultura P-2026/39610</t>
  </si>
  <si>
    <t>2026/000000006524</t>
  </si>
  <si>
    <t>AM-2026-14 FUENTE DE ALIMENTACIÓN</t>
  </si>
  <si>
    <t>2026/000000006538</t>
  </si>
  <si>
    <t>MATERIAL FUNGIBLE DE LABORATORIO: RACORES</t>
  </si>
  <si>
    <t>2026/000000006539</t>
  </si>
  <si>
    <t>2024_SDA_01 Suministros para el T. Escultura - P-2026/39498</t>
  </si>
  <si>
    <t>2026/000000006540</t>
  </si>
  <si>
    <t>MATERIAL FUNGIBLE LABORATORIO: ARANDELAS DE EMPUJE</t>
  </si>
  <si>
    <t>2026/000000006541</t>
  </si>
  <si>
    <t>Material laboratorio: seeed studio, pcb tags, capacitor ceramic y flex ceramic</t>
  </si>
  <si>
    <t>2026/000000006596</t>
  </si>
  <si>
    <t>Material laboratorio: Pipetas 200 u Bolsa</t>
  </si>
  <si>
    <t>2026/000000006601</t>
  </si>
  <si>
    <t>DESTILADOR PRO-NITRO M REF. 4002627 - MATERIAL INVENTARIABLE SDA INVESTIGACIÓN - GASTO PS RMH.</t>
  </si>
  <si>
    <t>2026/000000006602</t>
  </si>
  <si>
    <t>MATERIAL FUNGIBLE DE LABORATORIO. PLACAS DE PETRI ASEPTICAS CON VIENTOS, 90X14MM CONT.POR LOTE 575; TUBO PP-50ML N/ESTERIL C/FAL T/AZUL C/500.TELENITRO.J.M.C.Z.</t>
  </si>
  <si>
    <t>2026/000000006603</t>
  </si>
  <si>
    <t>MATERIAL FUNGIBLE DE LABORATORIO TUBO 50ML CON TAPON A ROSACA EN BOLSA UNITARIA ESTERIL C/500UDS; PAR GUANTES PROTECCIÓN L/280-470.TELENITRO.J.M.C.Z.</t>
  </si>
  <si>
    <t>2026/000000006607</t>
  </si>
  <si>
    <t>MATERIAL FUNGIBLE DE LABORATORIO 2NZYTAQ II DNA POLYMERASE.MINISTERIO.S.G.M.</t>
  </si>
  <si>
    <t>2026/000000006620</t>
  </si>
  <si>
    <t>Fungible de laboratorio: reactivos (lectina)</t>
  </si>
  <si>
    <t>2026/000000006726</t>
  </si>
  <si>
    <t>Material para laboratorio: Human NF-L Elisa Kit</t>
  </si>
  <si>
    <t>2026/000000006727</t>
  </si>
  <si>
    <t>REACTIVO DE LABORATORIO: LIPOFECTAMINE RNAIMAX, 0.75ML; 96-WELL FAST THERMAL CYCLING; SIL. SEL. NEG. CONTROL #1 5 NM</t>
  </si>
  <si>
    <t>2026/000000006728</t>
  </si>
  <si>
    <t>RMG - MATERIAL LABORATORIO: 4 MAT TACKY PURESTEP 66X114CM 30L BLUE</t>
  </si>
  <si>
    <t>2026/000000006729</t>
  </si>
  <si>
    <t>Reactivos de laboratorio: Vanilloid Receptor 1, rabbit polyclonal, GFP chicken polyclonal</t>
  </si>
  <si>
    <t>2026/000000006730</t>
  </si>
  <si>
    <t>Material para laboratorio: Cover Glass 24x60mm</t>
  </si>
  <si>
    <t>2026/000000006731</t>
  </si>
  <si>
    <t>MATERIAL PARA LABORATORIO: TUBOS PCRTUBOS CON TAPA0,2ML</t>
  </si>
  <si>
    <t>2026/000000006732</t>
  </si>
  <si>
    <t>MATERIAL PARA INVESTIGACIÓN: TAPA DE PLASTICO EN PP,ROSCA DIN 45GL</t>
  </si>
  <si>
    <t>2026/000000006733</t>
  </si>
  <si>
    <t>MATERIAL PARA LABORATORIO: ETANOL 99% PARCIALMENTE DESNATURALIZADO</t>
  </si>
  <si>
    <t>2026/000000006734</t>
  </si>
  <si>
    <t>MATERIAL PARA LABORATORIO: DONKEY SERUM</t>
  </si>
  <si>
    <t>2026/000000006735</t>
  </si>
  <si>
    <t>MATERIAL PARA INVESTIGACIÓN: Portaobjetos de adhesión Superfrost Plus</t>
  </si>
  <si>
    <t>2026/000000006736</t>
  </si>
  <si>
    <t>REACTIVOS: RABBIT MONOCLONAL [Y116] TO PKA R2</t>
  </si>
  <si>
    <t>2026/000000006737</t>
  </si>
  <si>
    <t>MATERIAL DE LABORATORIO: Etanol 96A parcialmente desnaturalizado. (P-2026/38849)</t>
  </si>
  <si>
    <t>2026/000000006738</t>
  </si>
  <si>
    <t>AMIDATA_PEDIDO 39649_MMT_FACTURA DE LA MITAD DEL PEDIDO</t>
  </si>
  <si>
    <t>2026/000000006739</t>
  </si>
  <si>
    <t>Adaptador de corriente AC/DC - RS PRO 15DYS812-120100S</t>
  </si>
  <si>
    <t>2026/000000006791</t>
  </si>
  <si>
    <t>Almidón de Patata soluble (Reag.Ph. Eur.) para análisis 500G. YODO RESUBLIMADO PERLAS (REAG. USP) PA ACS 100 G. MATERIAL FUNGIBLE DE LABORATORIO. PROYECTO SAFFLOUR</t>
  </si>
  <si>
    <t>B73947483</t>
  </si>
  <si>
    <t>EQUILABO SCIENTIFIC S.L.</t>
  </si>
  <si>
    <t>2026/000000006792</t>
  </si>
  <si>
    <t>PRODUCTOS PARA PRÁCTICAS (SODIO HIDROXIDO EPR MICROPERLAS BAJO EN METALES). QUÍMICA ORGÁNICA</t>
  </si>
  <si>
    <t>2026/000000006793</t>
  </si>
  <si>
    <t>MATERIAL LABORATORIO: ACIDO OLEICO EXTRA PURO 500ML</t>
  </si>
  <si>
    <t>2026/000000006794</t>
  </si>
  <si>
    <t>REACTIVOS: HEMA-G3S-500 - HEMATOXILINA DE GILL (III), SOLUCION 500ML</t>
  </si>
  <si>
    <t>2026/000000006795</t>
  </si>
  <si>
    <t>REACTIVO PARA PRÁCTICAS (NEGRO DE ERIOCROMO T). QUÍMICA INORGÁNICA</t>
  </si>
  <si>
    <t>2026/000000006796</t>
  </si>
  <si>
    <t>MAT. FUNG. LAB: UTIL DISPERSION MOD 20M Ped 2026-38054 Proy CAPRIKAKI CIAICO-2024-284</t>
  </si>
  <si>
    <t>2026/000000006801</t>
  </si>
  <si>
    <t>Peq Equipamiento Lab: NUEZ DOBLE MEDI CROMADA 5-20MM / SOPORTE PIE PLATO C/VARILLA 12X700 Ped 2026-38055 Proy CAPRIKAKI CIAICO-2024-284</t>
  </si>
  <si>
    <t>2026/000000006803</t>
  </si>
  <si>
    <t>FE MATERIAL FUNGIBLE DE LABORATORIO PRACTICAS DE FARMACIA</t>
  </si>
  <si>
    <t>2026/000000006804</t>
  </si>
  <si>
    <t>REACTIVOS: ACIDO FORMICO 98% PARA ANALISIS 1 L 2 uds / OTATIOS HIDROXIDO 85 LENTEJAS PA 1 KG / ACIDO NITRICO 69 % 1 L / HIDROGENO PEROXIDO 33 %. PED 2026-38058 Proyecto CAPRIKAKI CIAICO-2024-284</t>
  </si>
  <si>
    <t>2026/000000006805</t>
  </si>
  <si>
    <t>REACTIVOS: XILENO MEZCLA DE ISOMEROS PRS 1000M</t>
  </si>
  <si>
    <t>2026/000000006806</t>
  </si>
  <si>
    <t>REACTIVOS: AMONIO CLORURO PA</t>
  </si>
  <si>
    <t>2026/000000006807</t>
  </si>
  <si>
    <t>SODIO TIOSULFATO ANHIDRO PA 1 KG. ALMIDON SOLUCION 1% RV.MATERIAL FUNGIBLE DE LABORATORIO.PROYECTO CIAICO</t>
  </si>
  <si>
    <t>2026/000000006811</t>
  </si>
  <si>
    <t>Material laboratorio (papel secamanos 12 rollos y papel camilla 12 rollos)</t>
  </si>
  <si>
    <t>2026/000000006813</t>
  </si>
  <si>
    <t>Material de laboratorio área Fisioterapia (toallitas húmedas, aniosgel)</t>
  </si>
  <si>
    <t>2026/000000006814</t>
  </si>
  <si>
    <t>REACTIVO DE LABORATORIO: Diclorometano, EssentQ®, estabilizado co</t>
  </si>
  <si>
    <t>2026/000000006820</t>
  </si>
  <si>
    <t>MATERIAL DE LABORATORIO. Sistema sujección para Pt 1000 Heidolph</t>
  </si>
  <si>
    <t>2026/000000006827</t>
  </si>
  <si>
    <t>REACTIVO DE LABORATORIO: 10 Disolución tampón pH 4.01, frasco de 250</t>
  </si>
  <si>
    <t>2026/000000006832</t>
  </si>
  <si>
    <t>Material para laboratorio:miRNeasy Serum/Plasma Advanced Kit</t>
  </si>
  <si>
    <t>B78541182</t>
  </si>
  <si>
    <t>BIONOVA CIENTIFICA,S.L.</t>
  </si>
  <si>
    <t>2026/000000006836</t>
  </si>
  <si>
    <t>Material para laboratorio: 10 gafas integrales Vistamax</t>
  </si>
  <si>
    <t>2026/000000006837</t>
  </si>
  <si>
    <t>FpPGEFE MATERIAL FUNGIBLE DE LABORATORIO PARA EL SERVICIO DE INNOVACIÓN ANATÓMICA: GUANTES SENSIFLEX NITRILO S/P 100UI T S (10 UDS) INCLUIDO EN SDA (P-2026/39263)</t>
  </si>
  <si>
    <t>2026/000000006838</t>
  </si>
  <si>
    <t>10 Microtubo 2ml natural. MATERIAL FUNGIBLE DE LABORATORIO. PROYECTO TOMORANWASTE.</t>
  </si>
  <si>
    <t>2026/000000006839</t>
  </si>
  <si>
    <t>REACTIVOS: PEROXODISULFATO DE POTASIO. PED 2026-39108, Proyecto CAPRIKAKI CIACO 2024-284</t>
  </si>
  <si>
    <t>2026/000000006844</t>
  </si>
  <si>
    <t>SEA - MATERIAL LABORATORIO: 50 GUANTES NITRILO NATURFLEX S/P M C/100, GUANTES NITRILO NATURFLEX S/P L C/100, GUANTES NITRILO NATURFLEX S/P S C/100, DETERGENTE 5KG NEUTRO y DESINFECTANTE VIRKON S 2,5KG</t>
  </si>
  <si>
    <t>2026/000000006845</t>
  </si>
  <si>
    <t>FpPGEFE REACTIVOS DE LABORATORIO PARA EL SERVICIO DE INNOVACIÓN ANATÓMICA: AGUA DESTILADA B/25L (INCLUIDO EN SDA) P-2026/39237</t>
  </si>
  <si>
    <t>2026/000000006846</t>
  </si>
  <si>
    <t>SEA - MATERIAL LABORATORIO: 18 PAPEL CHEMINE 2, 40 BOLSA BASURA 30 L. P/40 y 12 ALCOHOL 96º CIDAS</t>
  </si>
  <si>
    <t>2026/000000006847</t>
  </si>
  <si>
    <t>2026-SDA-01 Material de Laboratorio. Adquisición de 2 cajas de guantes talla M</t>
  </si>
  <si>
    <t>2026/000000006849</t>
  </si>
  <si>
    <t>FUNGIBLE DE LABORATORIO. Viales y puntas de pipetas</t>
  </si>
  <si>
    <t>2026/000000006851</t>
  </si>
  <si>
    <t>TUBO EPPENDORF 2ML T/PLANO B/500. PLACA PETRI 90X16 MM ASEPTICA C/500. PIPETA PASTEUR PLASTICO 3 ML, C/500. MATERIAL FUNGIBLE DE LABORATORIO. PROYECTO PRIMA</t>
  </si>
  <si>
    <t>2026/000000006852</t>
  </si>
  <si>
    <t>TAPON TIPO PENICILINA CAPSULABLE 20mm C/100. MATERIAL FUNGIBLE DE LABORATORIO. PROYECTO BABYPLANT.</t>
  </si>
  <si>
    <t>2026/000000006853</t>
  </si>
  <si>
    <t>MAT. FUNG. LAB: PUNTAS BLANCAS 1000UL B/480 BIOHIT 5 uds. PED 2026-39542. Proyecto CAPRIKAKI CIAICO-2024-284</t>
  </si>
  <si>
    <t>2026/000000006854</t>
  </si>
  <si>
    <t>ALCOHOL BASE 96 5L GUINAMA. MATERIAL FUNGIBLE DE LABORATORIO. GIGI MVM</t>
  </si>
  <si>
    <t>2026/000000006855</t>
  </si>
  <si>
    <t>cesta en varilla de acero inox. 570 x</t>
  </si>
  <si>
    <t>2026/000000006859</t>
  </si>
  <si>
    <t>REACTIVOS: POCT - ACCU-CHEK® GUIDE GLUCOSA</t>
  </si>
  <si>
    <t>2026/000000006860</t>
  </si>
  <si>
    <t>MATERIAL FUNGIBLE DE LABORATORIO: PAPEL FILTRO RESMA 42X52CM (75GRXM2</t>
  </si>
  <si>
    <t>2026/000000006861</t>
  </si>
  <si>
    <t>MATERIAL FUNGIBLE DE LABORATORIO: PAÑUELOS PAPEL FACIALES</t>
  </si>
  <si>
    <t>2026/000000006862</t>
  </si>
  <si>
    <t>MATERIAL DE LABORATORIO: MASCARA AUTOFILTRANTE DRAGER X-PLORE FFP3 NR</t>
  </si>
  <si>
    <t>2026/000000006879</t>
  </si>
  <si>
    <t>REACTIVO DE LABORATORIO: ACETYLCHOLINE CHLORIDE</t>
  </si>
  <si>
    <t>2026/000000006880</t>
  </si>
  <si>
    <t>MATERIAL DE LABORATORIO. PRECISION SEAL (R ) SEPTOS DE CAUCHO, RO</t>
  </si>
  <si>
    <t>2026/000000006881</t>
  </si>
  <si>
    <t>REACTIVOS: N-[3-(2-FURYL) ACRYLOYL]-LEU-GLY-PRO-ALA</t>
  </si>
  <si>
    <t>2026/000000006882</t>
  </si>
  <si>
    <t>REACTIVOS: SOLUCION DE CLORHIDRATO DE TRIS (2-CARBO</t>
  </si>
  <si>
    <t>2026/000000006883</t>
  </si>
  <si>
    <t>REACTIVOS PARA PRÁCTICAS (4-AMINOBENZOATO). QUÍMICA ORGÁNICA</t>
  </si>
  <si>
    <t>2026/000000006890</t>
  </si>
  <si>
    <t>MATERIAL DE LABORATORIO. LABELING TAPE ROSE, LAVENDER Y COPPER DE 25MM X 13M</t>
  </si>
  <si>
    <t>2026/000000006891</t>
  </si>
  <si>
    <t>MATERIAL PARA LABORATORIO: CHOLERA TOXIN SUBUNIT B, NEUROBASAL MED SFM, MEM MEM (MINIMUM ESSENTIAL MEDIUM), 10ML B-27.</t>
  </si>
  <si>
    <t>2026/000000006892</t>
  </si>
  <si>
    <t>ALPS50 with standard Microplate Carrier - SELLADOR</t>
  </si>
  <si>
    <t>2026/000000006893</t>
  </si>
  <si>
    <t>MATERIAL DE LABORATORIO: 1.0 X200 Serological Pipet, PS, 10ml, individually pap</t>
  </si>
  <si>
    <t>2026/000000006981</t>
  </si>
  <si>
    <t>Material para laboratorio: Sall-HF</t>
  </si>
  <si>
    <t>2026/000000007011</t>
  </si>
  <si>
    <t>Fungible de laboratorio: guantes de nitrilo</t>
  </si>
  <si>
    <t>2026/000000007014</t>
  </si>
  <si>
    <t>Material genérico de laboratorio: Batas desechables talla L</t>
  </si>
  <si>
    <t>2026/000000007016</t>
  </si>
  <si>
    <t>Estación de soldar para el montaje de prototipos.</t>
  </si>
  <si>
    <t>2026/000000007017</t>
  </si>
  <si>
    <t>Cartuchos de soldadura para montaje de prototipos.</t>
  </si>
  <si>
    <t>2026/000000007034</t>
  </si>
  <si>
    <t>REACTIVO DE LABORATORIO: ACIDO LINOLEICO, BIOREAGENT</t>
  </si>
  <si>
    <t>2026/000000007035</t>
  </si>
  <si>
    <t>REACTIVO DE LABORATORIO: METHYL LINOLEATE,&gt;=98% (GC)</t>
  </si>
  <si>
    <t>2026/000000007037</t>
  </si>
  <si>
    <t>REACTIVO DE LABORATORIO. PROTEIN ASSAY DYE RGNT, 450ML</t>
  </si>
  <si>
    <t>A79389920</t>
  </si>
  <si>
    <t>BIO RAD LABORATORIES, S.A.</t>
  </si>
  <si>
    <t>2026/000000007049</t>
  </si>
  <si>
    <t>AMIDATA SDA_MMT_P 39649_ FACTURA MITAD  DEL PEDIDO</t>
  </si>
  <si>
    <t>2026/000000007101</t>
  </si>
  <si>
    <t>Material para laboratorio: Multi-gradilla rotativa para tubos</t>
  </si>
  <si>
    <t>2026/000000007102</t>
  </si>
  <si>
    <t>FE MATERIAL DE LABORATORIO DE PRACTICAS DOCENTES PARA FARMACIA.</t>
  </si>
  <si>
    <t>2026/000000007103</t>
  </si>
  <si>
    <t>MATERIAL FUNGIBLE DE LABORATORIO: RESMA PAPEL FILTRO 60G; SOPORTE MURAL PARA PAPEL TRAPICEL; PAPEL CHEMINE ROLLOS; ROLLO PAPEL ALUMINIO INDUSTRIAL; FILTROS 3M ABEK1 P/2; AGUA DESTILADA.TELENITRO.</t>
  </si>
  <si>
    <t>2026/000000007104</t>
  </si>
  <si>
    <t>MATERIAL FUNGIBLE DE LABORATORIO: GRADILLA CUBO-RACK VERDE; PAPEL DE FILTRO PLASTIFICADO EN RESMAS C/100 UDS; BOMBA DE AGUA C/CAUDAL REGULABLE P/ACUARIOS; PUNTAS 1-10 ML; PUNTAS CAPP 1000 UL; PUNTAS DE PIPETA PARA DPETTE.TELENITRO</t>
  </si>
  <si>
    <t>2026/000000007105</t>
  </si>
  <si>
    <t>MATERIAL FUNGIBLE DE LABORATORIO. CUBETA SEMI-MICRO PQ/100; CAPSULA ALUMINIO 20MM C/SEPTUM C/100.PROYECTO TELENITRO.</t>
  </si>
  <si>
    <t>2026/000000007107</t>
  </si>
  <si>
    <t>Factura pilas AAA material de oficina BIN</t>
  </si>
  <si>
    <t>2026/000000007108</t>
  </si>
  <si>
    <t>Factura pilas AA material de oficina BIN</t>
  </si>
  <si>
    <t>2026/000000007118</t>
  </si>
  <si>
    <t>MATERIAL FUNGIBLE DE LABORATORIO: PERLAS DE VIDRIO4MM 1KG.PROYECTO MINISTERIO.</t>
  </si>
  <si>
    <t>2026/000000007119</t>
  </si>
  <si>
    <t>FpPGEFE SUMINISTRO DE BISTURÍ PARA USO SENCILLO DEL SERVICIO DE BIBLIOTECAS-SECCIÓN ELCHE (INCLUIDO EN SDA)</t>
  </si>
  <si>
    <t>2026/000000007124</t>
  </si>
  <si>
    <t>MATERIAL FUNGIBLE PARA PRÁCTICAS DE ESTUDIANTES</t>
  </si>
  <si>
    <t>2026/000000007125</t>
  </si>
  <si>
    <t>caja herramientas trolley</t>
  </si>
  <si>
    <t>2026/000000007126</t>
  </si>
  <si>
    <t>P-2026/39127. Flexo Led luz regulable Usb 10W</t>
  </si>
  <si>
    <t>2026/000000007127</t>
  </si>
  <si>
    <t>DIVERSO MATERIAL PARA IMPRESORA 3D. PEDIATRÍA</t>
  </si>
  <si>
    <t>2026/000000007128</t>
  </si>
  <si>
    <t>MATERIAL FUNGIBLE INCLUIDO EN 2024_SDA_01: 3 CORTINAS ENROLLABLES SUNSHIN NAT 100X190 CM</t>
  </si>
  <si>
    <t>2026/000000007129</t>
  </si>
  <si>
    <t>DESHUMIDIFICADOR C/CONTROL HUMEDAD 380W 20 L. ABSORBE HUMEDAD MAL OLOR 22 M2 AERO 360º RUBSON. MATERIAL FUNGIBLE DE LABORATORIO. HMDM. 79VP1002PS</t>
  </si>
  <si>
    <t>2026/000000007130</t>
  </si>
  <si>
    <t>CINTA EMBALAJE PP PACK TRANSP 66MX50 MM. PAELLERA 090CM 50 RACIONES 4ASAS VALENCIANA.BALANZA COCINA ELECTRONICA3 KG.SILICONA ACIDA TRASLUC CONFUNGICIDA ORBASIL TUBO 85ML.MAT.FUNGIBLE DE LABORATORIO.JMVV GIGI</t>
  </si>
  <si>
    <t>2026/000000007134</t>
  </si>
  <si>
    <t>Sefitek buzón de encuestas</t>
  </si>
  <si>
    <t>2026/000000007136</t>
  </si>
  <si>
    <t>2024_SDA_01 Compra de suministros para el Taller de Escultura.</t>
  </si>
  <si>
    <t>2026/000000007138</t>
  </si>
  <si>
    <t>Reactivo para laboratorio: SSC Buffer 20x concentrado</t>
  </si>
  <si>
    <t>2026/000000007139</t>
  </si>
  <si>
    <t>Reactivo bloqueador para laboratorio</t>
  </si>
  <si>
    <t>2026/000000007140</t>
  </si>
  <si>
    <t>Reactivo para laboratorio: Ammonium Persulfate Electrophoresisreage</t>
  </si>
  <si>
    <t>2026/000000007141</t>
  </si>
  <si>
    <t>Reactivo para laboratorio: cOmplete, Mini cóctel inhibidor de proteinas</t>
  </si>
  <si>
    <t>2026/000000007142</t>
  </si>
  <si>
    <t>Reactivo para laboratorio: Acrylamide/Bis-Acrylamide, 30%solution</t>
  </si>
  <si>
    <t>2026/000000007143</t>
  </si>
  <si>
    <t>Reactivos para laboratorio: N,N,N,N Tetramethylethyle, collagenase from clostridium histolyc</t>
  </si>
  <si>
    <t>2026/000000007144</t>
  </si>
  <si>
    <t>MEDIO DE CULTIVO. NEUROBASAL-A MEDIUM 1X</t>
  </si>
  <si>
    <t>2026/000000007146</t>
  </si>
  <si>
    <t>CELULA VIDRIO-PLATINO C=1. MATERIAL FUNGIBLE DE LABORATORIO. PROYECTO TOMORANWASTE.</t>
  </si>
  <si>
    <t>2026/000000007147</t>
  </si>
  <si>
    <t>REACTIVOS: 1.0 5GR Tannic acid, 95%</t>
  </si>
  <si>
    <t>2026/000000007151</t>
  </si>
  <si>
    <t>Fungible de laboratorio: papel secamanos</t>
  </si>
  <si>
    <t>2026/000000007153</t>
  </si>
  <si>
    <t>Material fungible laboratorio</t>
  </si>
  <si>
    <t>2026/000000007154</t>
  </si>
  <si>
    <t>Fungible de laboratorio: reactivos (alcohol absoluto, xileno)</t>
  </si>
  <si>
    <t>2026/000000007155</t>
  </si>
  <si>
    <t>MATERIAL PARA INVESTIGACIÓN EN LABORATORIO: PUNTA AMARILLA 2-200UL CORTA S/CORONA TIPO GILSON</t>
  </si>
  <si>
    <t>2026/000000007156</t>
  </si>
  <si>
    <t>Fungible de laboratorio: bandeja para portaobjetos de microscopio</t>
  </si>
  <si>
    <t>2026/000000007157</t>
  </si>
  <si>
    <t>RMG - MATERIAL LABORATORIO: 2 BOLSA 60X80 MINIGRIP CIERRE AUTOMATICO y 10 BOLSA 100X150 MINIGRIP CIERRE AUTOMATICO</t>
  </si>
  <si>
    <t>2026/000000007158</t>
  </si>
  <si>
    <t>Potasio yoduro Extra Pure Ph.Eur.,250 g. MATERIAL FUNGIBLE DE LABORATORIO. PROYECTO SAFFLOUR</t>
  </si>
  <si>
    <t>2026/000000007159</t>
  </si>
  <si>
    <t>REACTIVO DE LABORATORIO: Dibromodibenzo[b,d]furan 98%</t>
  </si>
  <si>
    <t>2026/000000007160</t>
  </si>
  <si>
    <t>REACTIVO DE LABORATORIO: Tetramethyl-2-(2-nitrophenyl)-1,3,2-dioxaborolane, &gt;98.0%(GC)(T)</t>
  </si>
  <si>
    <t>2026/000000007161</t>
  </si>
  <si>
    <t>RMG - MATERIAL LABORATORIO: 10 ESPATULA INOXIDABLE BELLOTA</t>
  </si>
  <si>
    <t>A28013548</t>
  </si>
  <si>
    <t>IMPORTACIONES INDUSTRIALES SA</t>
  </si>
  <si>
    <t>2026/000000007166</t>
  </si>
  <si>
    <t>FUNGIBLE DE LABORATORIO. MOLDES DE PLÁSTICO. CRIOMOLDES STANDARD TISSUE-TEK (4557) 25x20x5 mm. 100/pk</t>
  </si>
  <si>
    <t>B79255659</t>
  </si>
  <si>
    <t>ANAME, S.L.</t>
  </si>
  <si>
    <t>2026/000000007178</t>
  </si>
  <si>
    <t>MATERIAL PARA INVESTIGACIÓN: YESO QUIRÚRGICO ROLLO DE ANAPORE 914 X 2,5 CM</t>
  </si>
  <si>
    <t>2026/000000007179</t>
  </si>
  <si>
    <t>RMG - MATERIAL LABORATORIO: AGRO ANTI COLD GLOVES SIZE 9</t>
  </si>
  <si>
    <t>2026/000000007185</t>
  </si>
  <si>
    <t>Adquisición de reactivos biológicos para el proyecto de investigación CIPRIM/2024/19.</t>
  </si>
  <si>
    <t>2026/000000007188</t>
  </si>
  <si>
    <t>REACTIVOS: B-TUBULIN (9F3) RABBIT MAB</t>
  </si>
  <si>
    <t>2026/000000007191</t>
  </si>
  <si>
    <t>FE MATERIAL DE LABORATORIO PRACTICAS MEDICINA</t>
  </si>
  <si>
    <t>2026/000000007192</t>
  </si>
  <si>
    <t>2026/000000007193</t>
  </si>
  <si>
    <t>FE MATERIAL FUNGIBLE DE LABORATORIO PRACTICAS DE MEDICINA</t>
  </si>
  <si>
    <t>2026/000000007194</t>
  </si>
  <si>
    <t>REACTIVO DE LABORATORIO. TO-1254/50 mg - Y-27632 dihydrochloride</t>
  </si>
  <si>
    <t>2026/000000007197</t>
  </si>
  <si>
    <t>REACTIVOS: 5 BW-30400000-2 - Paraformaldehyde (10%) Fixative in PBS</t>
  </si>
  <si>
    <t>2026/000000007198</t>
  </si>
  <si>
    <t>REACTIVO DE LABORATORIO. TO-1099/50 mg - Forskolin</t>
  </si>
  <si>
    <t>2026/000000007199</t>
  </si>
  <si>
    <t>MATERIAL PARA INVESTIGACIÓN EN LABORATORIO: 755023 HOT FIREPOLPROBE qPCR MIX PLUS 5X (ROX), (mezcla maestra optimizada (Master Mix) lista para usar, diseñada para PCR cuantitativa en tiempo real (qPCR))</t>
  </si>
  <si>
    <t>2026/000000007201</t>
  </si>
  <si>
    <t>FORCEPS Y TIJERAS C DE JUAN</t>
  </si>
  <si>
    <t>2026/000000007202</t>
  </si>
  <si>
    <t>RMG - MATERIAL LABORATORIO: 1 11255-20: DUMONT #55 FORCEPS-BIOLOGY y 2 12022-09: AUTOCLIP CLIPS BOLSITA</t>
  </si>
  <si>
    <t>2026/000000007207</t>
  </si>
  <si>
    <t>REACTIVO: PA4137851210 MRS, Caldo (Medio Deshidratado) p-microbiología [500 g]</t>
  </si>
  <si>
    <t>B80364045</t>
  </si>
  <si>
    <t>CALIBRE SCIENTIFIC SPAIN, S.L.</t>
  </si>
  <si>
    <t>2026/000000007208</t>
  </si>
  <si>
    <t>REACTIVOS. OXIDO DE COBRE; 2", 7"-DICHLOROFLUORESCIN DIACETATE</t>
  </si>
  <si>
    <t>2026/000000007209</t>
  </si>
  <si>
    <t>MATERIAL LABORATORIO: PURELINK HIPURE PLASM MIDI 25</t>
  </si>
  <si>
    <t>2026/000000007210</t>
  </si>
  <si>
    <t>2026/000000007225</t>
  </si>
  <si>
    <t>REACTIVOS PARA PRÁCTICAS (4-ETHOXYANILINE). QUÍMICA ORGÁNICA</t>
  </si>
  <si>
    <t>2026/000000007226</t>
  </si>
  <si>
    <t>REACTIVOS. STC-SC-361877 - Gentamicin sulfate, 100X solution</t>
  </si>
  <si>
    <t>2026/000000007229</t>
  </si>
  <si>
    <t>REACTIVO DE LABORATORIO: 5 STC-SC-253784 - Triruthenium dodecacarbonyl</t>
  </si>
  <si>
    <t>2026/000000007230</t>
  </si>
  <si>
    <t>FPPGEFE / 2024_SDA_01: 5 BW-40700084-1 - Glutamine-X Solution 200mM, Sterile</t>
  </si>
  <si>
    <t>2026/000000007231</t>
  </si>
  <si>
    <t>Adquisición de reactivos (anticuerpos) para el proyecto de investigación PID2023-149765OB-I00 .</t>
  </si>
  <si>
    <t>2026/000000007232</t>
  </si>
  <si>
    <t>Material para laboratorio: Exonuclease III, 5.000 units</t>
  </si>
  <si>
    <t>2026/000000007242</t>
  </si>
  <si>
    <t>MATERIAL DE LABORATORIO. EASY FLASK 25 FILT</t>
  </si>
  <si>
    <t>2026/000000007250</t>
  </si>
  <si>
    <t>MATERIAL PARA INVESTIGACIÓN: SONOMETRO</t>
  </si>
  <si>
    <t>2026/000000007251</t>
  </si>
  <si>
    <t>MATERIAL PARA INVESTIGACIÓN: CAMARA INFRARROJOS USB DE 2 Mpx, FOCO DE INFRARROJOS 90° GRAN ANGULAR Y FILAMENTOS PARA IMPRESIÓN 3D</t>
  </si>
  <si>
    <t>2026/000000007252</t>
  </si>
  <si>
    <t>AM-2026-10 COMPRA MATERIAL ELECTRÓNICO</t>
  </si>
  <si>
    <t>2026/000000007253</t>
  </si>
  <si>
    <t>Adquisición de reactivos biológicos (enzimas)  para el proyecto de investigación CIPROM/2024/19.</t>
  </si>
  <si>
    <t>2026/000000007254</t>
  </si>
  <si>
    <t>REACTIVO DE LABORATORIO: SIL. SEL. VALIDATED SIRNA, ID: s2822; SIL. SEL. SIRNA, INV, STD, 5NM ID: s6979</t>
  </si>
  <si>
    <t>2026/000000007296</t>
  </si>
  <si>
    <t>CESTA EN VARILLA DE ACERO INOXIDABLE 570X300X200MM</t>
  </si>
  <si>
    <t>A33640517</t>
  </si>
  <si>
    <t>DISMED, S.A.</t>
  </si>
  <si>
    <t>2026/000000007297</t>
  </si>
  <si>
    <t>PETRIFILM -ENTEROBACTERIAS 2X25PLACAS (50UD).PETRIFILM - AEROBIOSTOTALES (AC) 2X50PLACAS (100UD) PETRIFILM - MOHOS Y LEVADURAS (YM) 2X50PLACAS (100UD). MATERIAL FUNGIBLE DE LABORATORIO. PROYECTO PRIMA</t>
  </si>
  <si>
    <t>2026/000000007302</t>
  </si>
  <si>
    <t>REACTIVOS: Neutral Detergent Dry Concentrate with Triethylene Glycol. Polvo premezclado diseñado en uso análisis fibra alimento animal. Ped 2026-39771 Proyecto CAPRIKAKI CIAICO-2024-284</t>
  </si>
  <si>
    <t>B88334131</t>
  </si>
  <si>
    <t>METROHM HISPANIA S.L.U.</t>
  </si>
  <si>
    <t>2026/000000007303</t>
  </si>
  <si>
    <t>FUNGIBLE DE LABORATORIO: ANTICUERPOS (anti-acsa-2-pe, mouse, rea969, 100 tests)</t>
  </si>
  <si>
    <t>B82191917</t>
  </si>
  <si>
    <t>MILTENYI BIOTEC, S.L.</t>
  </si>
  <si>
    <t>2026/000000007306</t>
  </si>
  <si>
    <t>MATERIAL LABORATORIO: PROPIDIUM IODIDE SOLUTION</t>
  </si>
  <si>
    <t>2026/000000007309</t>
  </si>
  <si>
    <t>RMG - MATERIAL LABORATORIO: 2 ClearKlens Release VH45, 20L, Acidic detergent des</t>
  </si>
  <si>
    <t>2026/000000007310</t>
  </si>
  <si>
    <t>SEA - MATERIAL LABORATORIO: 2 ClearKlens Release VH45, 20L, Acidic detergent des</t>
  </si>
  <si>
    <t>2026/000000007381</t>
  </si>
  <si>
    <t>FRASCO 120ML PP B/U NMB</t>
  </si>
  <si>
    <t>2026/000000007384</t>
  </si>
  <si>
    <t>Controlador Controllino 100.000.00</t>
  </si>
  <si>
    <t>2026/000000007391</t>
  </si>
  <si>
    <t>REACTIVO: HT5 Diff lyse (1 x 300 ml) 2 uds / HT5 diluent (2 x 5,5 l) 1ud / Element HT5 Lisante LH (1x90ml) 2 uds. Ped-2026/39829 PROYECTO CAPRIKAKI CIAICO-2024-284</t>
  </si>
  <si>
    <t>B31978596</t>
  </si>
  <si>
    <t>ANTECH DIAGNOSTICS SPAIN, S.L.</t>
  </si>
  <si>
    <t>2026/000000007392</t>
  </si>
  <si>
    <t>MATERIAL DE INVESTIGACIÓN: Anticuerpo VIP (péptido intestinal vasoactivo)</t>
  </si>
  <si>
    <t>2026/000000007396</t>
  </si>
  <si>
    <t>REACTIVOS: PAA09659010 PBS Tampón (10XDulbecco) - Polvo [10 L]</t>
  </si>
  <si>
    <t>2026/000000007480</t>
  </si>
  <si>
    <t>Adquisición de material fungible de laboratorioa (lancetas) para las prácticas de inmunología de los grados de Medicina y Podología solicitado por la profesora ECC.</t>
  </si>
  <si>
    <t>2026/000000007481</t>
  </si>
  <si>
    <t>MATERIAL FUNGIGLE DE LABORATORIO CINTA ADHESIVA P/ESTERILIZACIÓN AUTOCLAVE.PROYECTO MINISTERIO.</t>
  </si>
  <si>
    <t>2026/000000007482</t>
  </si>
  <si>
    <t>Adquisición de material fungible de laboratorio (lancetas) para las prácticas de inmunología de los grados de medicina y podología, solicitadas por la profesora ECC.</t>
  </si>
  <si>
    <t>2026/000000007483</t>
  </si>
  <si>
    <t>BALANZA ELECTRONICA SERIE 5161 1KG/0.1G</t>
  </si>
  <si>
    <t>2026/000000007486</t>
  </si>
  <si>
    <t>REACTIVOS: EOSINA AMARILLENTA ACUOSA 1%</t>
  </si>
  <si>
    <t>2026/000000007488</t>
  </si>
  <si>
    <t>REACTIVO DE LABORATORIO: NIFEDIPINE 5G; VERAPAMIL HYDROCHLORIDE 1G</t>
  </si>
  <si>
    <t>2026/000000007489</t>
  </si>
  <si>
    <t>REACTIVO DE LABORATORIO: DILTIAZEM HYDROCHLORIDE 1G</t>
  </si>
  <si>
    <t>2026/000000007551</t>
  </si>
  <si>
    <t>MATERIAL FUNGIBLE LABORATORIO- Tarro boca ancha 125mll</t>
  </si>
  <si>
    <t>2026/000000007552</t>
  </si>
  <si>
    <t>MATERIAL DE LABORATORIO. GUANTES NITRILO SIN POLVO TALLAS M Y S</t>
  </si>
  <si>
    <t>2026/000000007560</t>
  </si>
  <si>
    <t>MATERIAL PARA PRÁCTICAS (RECARGA PAPEL PH 1-4). QUÍMICA ORGÁNICA</t>
  </si>
  <si>
    <t>2026/000000007561</t>
  </si>
  <si>
    <t>CLIP P/UNIONES ESMERILADAS 29/32 ROJO. MATERIAL FUNGIBLE DE LABORATORIO. PROECTO SAFFLOUR</t>
  </si>
  <si>
    <t>2026/000000007565</t>
  </si>
  <si>
    <t>REACTIVO DE LABORATORIO: DiD perchlorate 1 mg</t>
  </si>
  <si>
    <t>B63818629</t>
  </si>
  <si>
    <t>TEBU-BIO SPAIN, S.L.</t>
  </si>
  <si>
    <t>2026/000000007566</t>
  </si>
  <si>
    <t>REACTIVO DE LABORATORIO. E.Z.N.A.® Plasmid DNA Maxi Kit 20 - Preps</t>
  </si>
  <si>
    <t>2026/000000007568</t>
  </si>
  <si>
    <t>REACTIVOS: Universal Type I Interferon 1 x 10e6</t>
  </si>
  <si>
    <t>2026/000000007569</t>
  </si>
  <si>
    <t>REACTIVO DE LABORATORIO: Palbociclib 10 mg</t>
  </si>
  <si>
    <t>2026/000000007574</t>
  </si>
  <si>
    <t>SDA 01 MATERIAL LABORATORIO. PROYECTO IGL</t>
  </si>
  <si>
    <t>2026/000000007575</t>
  </si>
  <si>
    <t>SDA. 01 MATERIAL LABORATORIO PROYECTO IGL</t>
  </si>
  <si>
    <t>2026/000000007576</t>
  </si>
  <si>
    <t>SDA_01 MATERIAL LABORATOTIO PROYECTO IGL</t>
  </si>
  <si>
    <t>2026/000000007577</t>
  </si>
  <si>
    <t>SDA 01. MATERIAL LABORATORIO PROYECTO IGL</t>
  </si>
  <si>
    <t>2026/000000007578</t>
  </si>
  <si>
    <t>SDA 01. MATARIAL LABORATORIO PROYECTO IGL</t>
  </si>
  <si>
    <t>2026/000000007579</t>
  </si>
  <si>
    <t>Cultek cubo quirofano</t>
  </si>
  <si>
    <t>2026/000000007583</t>
  </si>
  <si>
    <t>MATERIAL PARA INVESTIGACIÓN: PROPANOL</t>
  </si>
  <si>
    <t>2026/000000007584</t>
  </si>
  <si>
    <t>2026/000000007585</t>
  </si>
  <si>
    <t>2026/000000007586</t>
  </si>
  <si>
    <t>Material para laboratorio: Qubit flex Pyrogen-free strips, quant-it protein assay kit, qubit protein br assay kit, frosted lid pcr tubes, qubit assay tubes set of 500</t>
  </si>
  <si>
    <t>2026/000000007587</t>
  </si>
  <si>
    <t>REACTIVOS: PENICILLIN STREPTOMYCIN SOL; HEPES BUFFER 1M (CE)</t>
  </si>
  <si>
    <t>2026/000000007683</t>
  </si>
  <si>
    <t>FE MATERIAL FUNGIBLE DE LABORATORIO PRACTICAS DE PODOLOGIA</t>
  </si>
  <si>
    <t>2026/000000007693</t>
  </si>
  <si>
    <t>REACTIVOS. 000101 CELL-ID CISPLATIN-195PT-100 L</t>
  </si>
  <si>
    <t>2026/000000007694</t>
  </si>
  <si>
    <t>REACTIVOS. VARIOS ANTI-MOU, ANTI-CD4 Y ANTI-HUM/MS</t>
  </si>
  <si>
    <t>2026/000000007702</t>
  </si>
  <si>
    <t>RMG - MATERIAL LABORATORIO: GORROS DESECHABLES BLANCOS</t>
  </si>
  <si>
    <t>2026/000000007704</t>
  </si>
  <si>
    <t>Material de laboratorio área Fisioterapia (vendas, cubresondas, agujas, guantes,electrodos...)</t>
  </si>
  <si>
    <t>2026/000000007708</t>
  </si>
  <si>
    <t>FOLIN &amp; CIOCALTEU'S PHENOL REAGENT. MATERIAL FUNGIBLE DE LABORATORIO . PROYECTO TOMORANWASTE</t>
  </si>
  <si>
    <t>2026/000000007711</t>
  </si>
  <si>
    <t>REACTIVO DE LABORATORIO. D-MEM (LG)W/NA PYR.(CE)</t>
  </si>
  <si>
    <t>2026/000000007712</t>
  </si>
  <si>
    <t>Material para laboratorio: F 96 Well TC Plate W/O LID</t>
  </si>
  <si>
    <t>2026/000000007713</t>
  </si>
  <si>
    <t>REACTIVO DE LABORATORIO. FLUOROMOUNT-G W DAPI</t>
  </si>
  <si>
    <t>2026/000000007776</t>
  </si>
  <si>
    <t>REACTIVO DE LABORATORIO: PolyLOrnithineSolution.01%(.1mg/ml)100mL</t>
  </si>
  <si>
    <t>2026/000000007778</t>
  </si>
  <si>
    <t>Material para laboratorio: Kit de alta sensibilidad para ADN</t>
  </si>
  <si>
    <t>B86907128</t>
  </si>
  <si>
    <t>AGILENT TECHNOLOGIES SPAIN, SL</t>
  </si>
  <si>
    <t>2026/000000007780</t>
  </si>
  <si>
    <t>MUELLES DE ESPIRAL</t>
  </si>
  <si>
    <t>B82749557</t>
  </si>
  <si>
    <t>VENTUS CIENCIA EXPERIMENTAL, S.L.</t>
  </si>
  <si>
    <t>2026/000000007785</t>
  </si>
  <si>
    <t>FE MATERIAL FUNGIBLE DE LABORATORIO PRODUCCION VEGETAL PROTECCION DE CULTIVOS</t>
  </si>
  <si>
    <t>2026/000000007786</t>
  </si>
  <si>
    <t>TUBO PP-50ML N/ESTERIL S/FAL T/VERDE (B/25) C/500 - MATERIAL FUNGIBLE LABORATORIO INVESTIGACIÓN - PROYECTO FERTIPELLET RMH.</t>
  </si>
  <si>
    <t>2026/000000007787</t>
  </si>
  <si>
    <t>CUBETA SEMI-MICRO 1,5ML C/100 BRAND. MATERIAL FUNGIBLE DE LABORATORIO. PROYECTO SAFFLOUR.</t>
  </si>
  <si>
    <t>2026/000000007788</t>
  </si>
  <si>
    <t>MATERIAL FUNGIBLE INCLUIDO EN 2024_SDA_01: KATHON CG 100GR</t>
  </si>
  <si>
    <t>2026/000000007789</t>
  </si>
  <si>
    <t>MATERIAL FUNGIBLE INCLUIDO EN 2024_SDA_01: COLORANTE ROJO ALIMENTARIO 3 E-122 CI-14720</t>
  </si>
  <si>
    <t>2026/000000007790</t>
  </si>
  <si>
    <t>ÁCIDO ASCÓRBICO</t>
  </si>
  <si>
    <t>2026/000000007792</t>
  </si>
  <si>
    <t>RMG - MATERIAL LABORATORIO: 10 ROLLO PAPEL ALUMINIO 300 MTS. 30 CM.</t>
  </si>
  <si>
    <t>2026/000000007793</t>
  </si>
  <si>
    <t>TUBO PP-12ML TAPADO FALD ESTERIL B/250 VQ</t>
  </si>
  <si>
    <t>2026/000000007795</t>
  </si>
  <si>
    <t>Factura tijeras BIN</t>
  </si>
  <si>
    <t>2026/000000007796</t>
  </si>
  <si>
    <t>REACTIVO DE LABORATORIO: 2,8-Bis(4,4,5,5-tetramethyl-1,3,2-dioxaborolan-2-yl)dibenzo[b,d]furan,</t>
  </si>
  <si>
    <t>2026/000000007798</t>
  </si>
  <si>
    <t>Puntas de PP para micropipeta 100-1000 ul Standard Line, tipo universal, azules; Puntas para micropipetas 2 - 200 tipo Gilson, amarillas NMB</t>
  </si>
  <si>
    <t>2026/000000007809</t>
  </si>
  <si>
    <t>RMG - MATERIAL LABORATORIO: 2 AGRO ANTI COLD GLOVES SIZE 10</t>
  </si>
  <si>
    <t>2026/000000007817</t>
  </si>
  <si>
    <t>REACTIVO DE LABORATORIO: CDK6 ANTIBODY</t>
  </si>
  <si>
    <t>2026/000000007821</t>
  </si>
  <si>
    <t>AM-2026-09 COMPRA MATERIAL ELECTRÓNICO</t>
  </si>
  <si>
    <t>2026/000000007822</t>
  </si>
  <si>
    <t>MATERIAL FUNGIBLE INCLUIDO EN 2024_SDA_01: REPETIDOR WIFI 300 MBPS -TP-Link AX1500 WIFI 6</t>
  </si>
  <si>
    <t>2026/000000007823</t>
  </si>
  <si>
    <t>MATERIAL DE LABORATORIO. CELULA PELTIER 50W - 12V - 5A - 40X40X3,8MM</t>
  </si>
  <si>
    <t>2026/000000007824</t>
  </si>
  <si>
    <t>Auriculares Pedido: P-2026/39952 - LS</t>
  </si>
  <si>
    <t>2026/000000007917</t>
  </si>
  <si>
    <t>MATERIAL FUNGIBLE DE LABORATORIO: 24 x 1 Placa CC 96poc.BIOFLOAT f.red.</t>
  </si>
  <si>
    <t>2026/000000007919</t>
  </si>
  <si>
    <t>REACTIVO DE LABORATORIO: RO 20-1724 (RO 20-174) 10MG</t>
  </si>
  <si>
    <t>2026/000000007920</t>
  </si>
  <si>
    <t>MATERIAL FUNGIBLE DE LABORATORIO DE SOPORTE P/6 MICROPIPETAS PARA INVESTIGACIÓN.MINISTERIO.</t>
  </si>
  <si>
    <t>2026/000000007931</t>
  </si>
  <si>
    <t>MATERIAL PARA PRÁCTICAS (MATRAS ESFÉRICO; LBMCH3100001). QUÍMICA ORGÁNICA</t>
  </si>
  <si>
    <t>2026/000000007935</t>
  </si>
  <si>
    <t>MATERIAL LABORATORIO: ACIDO OLEICO EXTRA PURE, 500 ML</t>
  </si>
  <si>
    <t>2026/000000007937</t>
  </si>
  <si>
    <t>KIT VIALES 9 ML ( 100 UDS)</t>
  </si>
  <si>
    <t>2026/000000007940</t>
  </si>
  <si>
    <t>Potasio yoduro Extra Pure Grade Reag.Ph.Eur. 500g. MATERIAL FUNGIBLE DE LABORATORIO. PROYECTO CIAICO</t>
  </si>
  <si>
    <t>2026/000000007941</t>
  </si>
  <si>
    <t>REACTIVOS: SCOTT'S TAP WATER SUBSTITUTE CONCENTRATE; DPX MOUNTANT FOR HISTOLOGY, SLIDE</t>
  </si>
  <si>
    <t>2026/000000007945</t>
  </si>
  <si>
    <t>GALLIC ACID. MATERIAL FUNGIBLE DE LABORATORIO. PROYECTO TOMORANWASTE</t>
  </si>
  <si>
    <t>2026/000000007947</t>
  </si>
  <si>
    <t>SALICYLIC ACID. MATERIAL FUNGIBLE DE LABORATORIO, PROYECTO LIMONAR</t>
  </si>
  <si>
    <t>2026/000000007954</t>
  </si>
  <si>
    <t>POTASIO CLORURO PA-ACS-ISO - MATERIAL FUNGIBLE LABORATORIO INVESTIGACIÓN - PROYECTO VITILODO  RMH.</t>
  </si>
  <si>
    <t>2026/000000007959</t>
  </si>
  <si>
    <t>2026/000000007961</t>
  </si>
  <si>
    <t>NUTRICIÓN_MATERIAL DE LABORATORIO_N.V-C.L</t>
  </si>
  <si>
    <t>2026/000000008035</t>
  </si>
  <si>
    <t>SODIO DIHIDROGENOFOSFATO DIHIDRATO P.A. Pedido: P-2026/39608</t>
  </si>
  <si>
    <t>2026/000000008058</t>
  </si>
  <si>
    <t>MATERIAL DE LABORATORIO:SEDA TRENZADA NEGRA,4/0 1 HEBR A DE 1 METRO</t>
  </si>
  <si>
    <t>A30001010</t>
  </si>
  <si>
    <t>LORCA MARIN S.A.</t>
  </si>
  <si>
    <t>2026/000000008061</t>
  </si>
  <si>
    <t>FISIOLOGÍA VEGETAL_GUANTES_R. V.</t>
  </si>
  <si>
    <t>B40524670</t>
  </si>
  <si>
    <t>NERIUM SCIENTIFIC, S.L.</t>
  </si>
  <si>
    <t>2026/000000008072</t>
  </si>
  <si>
    <t>Papel secamnos Anatomia</t>
  </si>
  <si>
    <t>2026/000000008073</t>
  </si>
  <si>
    <t>RMG - MATERIAL LABORATORIO: 15 GUANTES NITRILO T/PEQUEÑA 6,5-7 S/POLVO AZUL y 15 GUANTES NITRILO T/MEDIANA 7,5-8 S/POLVO AZUL</t>
  </si>
  <si>
    <t>2026/000000008074</t>
  </si>
  <si>
    <t>TOXICOLOGÍA_GUANTES_S.A - M.A.S</t>
  </si>
  <si>
    <t>2026/000000008088</t>
  </si>
  <si>
    <t>NUTRICIÓN_Material de laboratorio_N.V</t>
  </si>
  <si>
    <t>2026/000000008090</t>
  </si>
  <si>
    <t>FE MATERIAL FUNGIBLE DE LABORATORIO PRACTICAS CCAA</t>
  </si>
  <si>
    <t>2026/000000008092</t>
  </si>
  <si>
    <t>MATERIAL FUNGIBLE DE LABORATORIO: PUNTA AZUL 100-1000UL S/CORONA TIPO UNIVERSAL</t>
  </si>
  <si>
    <t>2026/000000008093</t>
  </si>
  <si>
    <t>Toxicología_guantes, papel secamanos y filtros para laboratorio.M.A.S</t>
  </si>
  <si>
    <t>2026/000000008094</t>
  </si>
  <si>
    <t>RMG - MATERIAL LABORATORIO: 100 GUANTES NITRILO T/PEQUEÑA 6,5-7 S/POLVO AZUL y 100 GUANTES NITRILO T/MEDIANA 7,5-8 S/POLVO AZUL</t>
  </si>
  <si>
    <t>2026/000000008190</t>
  </si>
  <si>
    <t>REACTIVO DE LABORATORIO (ANTICUEPO SPARK VIOLET 423 ANTI-MOUSE CD3 25UG). PROYECTO CIGE</t>
  </si>
  <si>
    <t>2026/000000008193</t>
  </si>
  <si>
    <t>REACTIVO DE LABORATORIO (MITOSPY RED CMXROS). PROYECTO CIGE</t>
  </si>
  <si>
    <t>2026/000000008209</t>
  </si>
  <si>
    <t>FE MATERIAL FUNGIBLE DE LABORATORIO PRACTICAS FARMACIA</t>
  </si>
  <si>
    <t>2026/000000008213</t>
  </si>
  <si>
    <t>MATERIAL FUNGIBLE DE LABORATORIO: PIPETTE,10ML,PPW,PS,S,IND,50BAG_200</t>
  </si>
  <si>
    <t>2026/000000008214</t>
  </si>
  <si>
    <t>MATERIAL FUNGIBLE DE LABORATORIO: 10 PIPETTE,5ML,PPW,PS,S,IND,50BAG_200; 4 PIPETTE,10ML,PPW,PS,S,IND,50BAG_200</t>
  </si>
  <si>
    <t>2026/000000008242</t>
  </si>
  <si>
    <t>Papel camilla (16 rollos)</t>
  </si>
  <si>
    <t>2026/000000008275</t>
  </si>
  <si>
    <t>MATERIAL DE LABORATORIO: MICROSEAL B ADHES SEAL,100/PK</t>
  </si>
  <si>
    <t>2026/000000008306</t>
  </si>
  <si>
    <t>Material Fungible VGLUT 1 Guinea pig + VGLUT 1 Rabbit antibodies</t>
  </si>
  <si>
    <t>2026/000000008496</t>
  </si>
  <si>
    <t>SUMINISTRO DE DOS DERIVADORES (MAT. FUNGIBLE DE LABORATORIO)</t>
  </si>
  <si>
    <t>2026/000000008514</t>
  </si>
  <si>
    <t>RMG - MATERIAL LABORATORIO: Mono desechable 3M 4535 talla L</t>
  </si>
  <si>
    <t>2026/000000008515</t>
  </si>
  <si>
    <t>RMG - MATERIAL LABORATORIO: 4 Carro p. laboratorios de acero fino</t>
  </si>
  <si>
    <t>2026/000000008524</t>
  </si>
  <si>
    <t>MATERIAL FUNGIBLE INCLUIDO EN 2024_SDA_01: DISCO Kingston XS1000 2 TB Portable SSD USB-C 3.2 Gen 2</t>
  </si>
  <si>
    <t>2026/000000008531</t>
  </si>
  <si>
    <t>RMG - MATERIAL LABORATORIO: 3 ClearKlens Release VH45, 20L, Acidic detergent des</t>
  </si>
  <si>
    <t>2026/000000008662</t>
  </si>
  <si>
    <t>PIPETA MONOCANAL 100-1000 UL "BIOPETTE PLUS"</t>
  </si>
  <si>
    <t>2026/000000005095</t>
  </si>
  <si>
    <t>P-2026/39052 - AM 08. mATERIAL FUNGIBLE INFORMATICO</t>
  </si>
  <si>
    <t>2026/000000000143</t>
  </si>
  <si>
    <t>MATERIAL DE LABORATORIO: 305501A PLASTIPAK SYRINGE WITH NEEDLE SUB-Q G26 X100.</t>
  </si>
  <si>
    <t>2026/000000001006</t>
  </si>
  <si>
    <t>AMIDATA 10347566_ P DE 2025_36124_AMSDA_ADMON ISA</t>
  </si>
  <si>
    <t>2026/000000001290</t>
  </si>
  <si>
    <t>botánica_BOMBILLA INCANDESCENCIA E14 15W FRIGORIFICO_P-2026/37754_Berrendero</t>
  </si>
  <si>
    <t>2026/000000001955</t>
  </si>
  <si>
    <t>MATERIAL DE LABORATORIO: 050101B AIGUILLE TERUMO 26G 0,45x13mm biseau Standard 11º x 100.</t>
  </si>
  <si>
    <t>2026/000000001956</t>
  </si>
  <si>
    <t>MATERIAL DE LABORATORIO: 305501A PLASTIPAK SYRINGE WITH NEEDLE SUB-Q G26 X 100.</t>
  </si>
  <si>
    <t>2026/000000002207</t>
  </si>
  <si>
    <t>MATERIAL DE LABORATORIO: MECHA CORTADA P/LAMPARILLA ALCOHOL 10X10CM Ø4MM.</t>
  </si>
  <si>
    <t>2026/000000002420</t>
  </si>
  <si>
    <t>MATERIAL DE LABORATORIO: 1.0 X200 STRIPETTE 5ML EIP ESTÉRIL - 2.0 X50 PLACA F96 TC ESTER - 3.0 X200 Serological Pipet PS, 10ml, individually pap.</t>
  </si>
  <si>
    <t>2026/000000002653</t>
  </si>
  <si>
    <t>MATERIAL DE LABORATORIO: Media máscara autofiltrante 4277+ ABE 1P3.</t>
  </si>
  <si>
    <t>2026/000000002749</t>
  </si>
  <si>
    <t>MATERIAL DE LABORATORIO: Pinza recta para disección larga, 300 mm, punta redondeada, acero inox</t>
  </si>
  <si>
    <t>B96159801</t>
  </si>
  <si>
    <t>QUIMICA Y MEDIO AMBIENTE, S.L.</t>
  </si>
  <si>
    <t>2026/000000002949</t>
  </si>
  <si>
    <t>MATERIAL DE LABORATORIO: BOLSA PUNTAS 2-200 UL PL/1000 UD.</t>
  </si>
  <si>
    <t>2026/000000003026</t>
  </si>
  <si>
    <t>EMBAJADORES_Pedido: P-2026/38298_SDA_AGA_ADMON</t>
  </si>
  <si>
    <t>2026/000000003029</t>
  </si>
  <si>
    <t>SISTEMA DE ALIMENTACIÓN ININTERRUMPIDA (SAI) PARA LA MÁQUINA DE NEUMÁTICOS: SAI ON-LINE 700VA ONDA SENOIDAL PURA FORMATO SEMITORRE</t>
  </si>
  <si>
    <t>2026/000000003123</t>
  </si>
  <si>
    <t>FPPGEFE - 2024_SDA_01: LAURIL SULFATO SODICO 1KG (P-2026/38053)</t>
  </si>
  <si>
    <t>2026/000000003327</t>
  </si>
  <si>
    <t>MATERIAL DE LABORATORIO: PUNTA TIPO GILSON CORTA TRANSPARENTE 0,1-10UL - TUBO EPPENDORF 1,5ML F/CÓNICO ESTÉRIL LIBRE DNASA/RNASA APIROGENO.</t>
  </si>
  <si>
    <t>2026/000000003986</t>
  </si>
  <si>
    <t>MATERIAL DE LABORATORIO. LBMTSP001001 Gradilla para tubos universal, PP, azul</t>
  </si>
  <si>
    <t>2026/000000003992</t>
  </si>
  <si>
    <t>MATERIAL DE LABORATORIO. FRASCO DE LIOFILIZACION 900ML Y ADAPTADOR FRASCO 120 - 2000 ML</t>
  </si>
  <si>
    <t>2026/000000004029</t>
  </si>
  <si>
    <t>BRADFORD SOLUCION_MAT.FUNGIBLE</t>
  </si>
  <si>
    <t>A08677841</t>
  </si>
  <si>
    <t>VIDRA FOC, S.A.</t>
  </si>
  <si>
    <t>2026/000000004079</t>
  </si>
  <si>
    <t>REACTIVOS: GENTAMICIN SOLUTION BIOREAGENT, 50 MG/M&amp;.</t>
  </si>
  <si>
    <t>2026/000000004161</t>
  </si>
  <si>
    <t>REACTIVOS: PROTEINASE K &gt;600MAU/ML, SOLUTION Pedido: P-2026/38410.</t>
  </si>
  <si>
    <t>2026/000000004213</t>
  </si>
  <si>
    <t>REACTIVO DE LABORATORIO: 1.0 1LT Hydrochloric acid puriss. p.a., ACS reagent, r</t>
  </si>
  <si>
    <t>2026/000000004332</t>
  </si>
  <si>
    <t>CONEXION USB-C MACHO - USB-C HEMBRA 1M 3.2 GEN2x2 4K/60Hz P-2026/38675</t>
  </si>
  <si>
    <t>2026/000000004487</t>
  </si>
  <si>
    <t>JERINGA DESECHABLE_MAT.FUNGIBLE</t>
  </si>
  <si>
    <t>2026/000000005041</t>
  </si>
  <si>
    <t>Material para laboratorio: QIAquick Spin Columns</t>
  </si>
  <si>
    <t>2026/000000005047</t>
  </si>
  <si>
    <t>Dde I - 1000 u_MAT.FUNGIBLE</t>
  </si>
  <si>
    <t>2026/000000005051</t>
  </si>
  <si>
    <t>FPPGEFE - 2024_SDA_01 - Suministro de reactivos, material fungible y pequeño equipamiento: KOHLER PRESSURE WASHER 7HP PETROL 2175PS</t>
  </si>
  <si>
    <t>2026/000000005052</t>
  </si>
  <si>
    <t>AMIDATA 64207092_CONECTOR LABORATORIO ISA</t>
  </si>
  <si>
    <t>2026/000000005064</t>
  </si>
  <si>
    <t>AGROBACTERIUM_MAT.FUNGIBLE</t>
  </si>
  <si>
    <t>2026/000000005075</t>
  </si>
  <si>
    <t>HRP-66005-100UL HRP-conjugated_MAT.FUNGIBLE</t>
  </si>
  <si>
    <t>2026/000000005101</t>
  </si>
  <si>
    <t>MATERIAL PARA LABORATORIO: RNASEZAP</t>
  </si>
  <si>
    <t>2026/000000005205</t>
  </si>
  <si>
    <t>MICROPORE 1.25X9.14 C/24_MAT.FUNGIBLE</t>
  </si>
  <si>
    <t>2026/000000005206</t>
  </si>
  <si>
    <t>ROLLO PAPEL ALUMINIO PARA CIERRE PLACAS_MAT.FUNGIBLE</t>
  </si>
  <si>
    <t>2026/000000005210</t>
  </si>
  <si>
    <t>MATERIAL CFP CIRUGÍA ROBÓTICA MODULAR</t>
  </si>
  <si>
    <t>2026/000000005218</t>
  </si>
  <si>
    <t>FRASCO T 50, 250, 500 Y 1000 ML_MAT.FUNGIBLE</t>
  </si>
  <si>
    <t>2026/000000005367</t>
  </si>
  <si>
    <t>MATERIAL DE LABORATORIO: PUNTAS TRANSPARENTES 300-350UL S/FILTRO 58,8MM</t>
  </si>
  <si>
    <t>2026/000000005380</t>
  </si>
  <si>
    <t>2026/000000005387</t>
  </si>
  <si>
    <t>MATERIAL LABORATORIO: CATETER SEGURIDAD INSYTE-W AUTOGUARD BLOOD CONTROL 22 GA 0,9 x 25 mm. AZUL (50 unid.) REF. 8D382923</t>
  </si>
  <si>
    <t>2026/000000005402</t>
  </si>
  <si>
    <t>MATERIAL PARA LABORATORIO: POLY-L-LYSINE SOLUTION BIOREAGENT, 0.01%</t>
  </si>
  <si>
    <t>2026/000000005543</t>
  </si>
  <si>
    <t>REACTIVOS: 4834096 SUPERSIGNAL WEST FEMTO MAXIMUM SENSITIVITY SUBSTR.</t>
  </si>
  <si>
    <t>2026/000000005546</t>
  </si>
  <si>
    <t>MATERIAL PARA LABORATORIO: N2 SUPPLEMENT</t>
  </si>
  <si>
    <t>2026/000000005654</t>
  </si>
  <si>
    <t>REACTIVOS: RNASE INHIBITOR, 20 UNITS/UL.</t>
  </si>
  <si>
    <t>2026/000000005655</t>
  </si>
  <si>
    <t>FPPGEFE - 2024_SDA_01: 1.0 500ML FBS PREMIUM 500ML</t>
  </si>
  <si>
    <t>2026/000000005657</t>
  </si>
  <si>
    <t>RXN NUCLEOSPIN RNA_MAT.FUNGIBLE</t>
  </si>
  <si>
    <t>2026/000000005658</t>
  </si>
  <si>
    <t>Microtube Fisherbrand 1,5ml_MAT.FUNGIBLE</t>
  </si>
  <si>
    <t>2026/000000005760</t>
  </si>
  <si>
    <t>REACTIVOS DE LABORATORIO: HY-12987-50mg Pimozide 50 mg; HY-12708-10mg Chlorpromazine; HY-12533-10mg Disopyramide 10; HY-B1240R-10mg Droperidol</t>
  </si>
  <si>
    <t>2026/000000005781</t>
  </si>
  <si>
    <t>AGAROSE BEADS_MAT.FUNGIBLE</t>
  </si>
  <si>
    <t>2026/000000005795</t>
  </si>
  <si>
    <t>MATERIAL DE LABORATORIO: PAPEL INDICADOR PEHANON PH 6.0-8.1. TIRAS 11X100MM.</t>
  </si>
  <si>
    <t>2026/000000005909</t>
  </si>
  <si>
    <t>REACTIVOS LABORATORIO: ALUI 10U/UL 600U VQ</t>
  </si>
  <si>
    <t>2026/000000006008</t>
  </si>
  <si>
    <t>Duchefa - Casein hydrolysate AND Murashige &amp; Skoog medium_MAT.FUNGIBLE</t>
  </si>
  <si>
    <t>2026/000000006028</t>
  </si>
  <si>
    <t>MATERIAL DE LABORATORIO. ESCOBILLON Nº40 P/TUBO MEDIANO C/PL 350X25MM</t>
  </si>
  <si>
    <t>2026/000000006040</t>
  </si>
  <si>
    <t>AGUA OXIGENADA_MAT.FUNGIBLE</t>
  </si>
  <si>
    <t>2026/000000006046</t>
  </si>
  <si>
    <t>REACTIVO DE LABORATORIO: MERCAPTOETHANOL, FOR MOLECULAR BIOLOG&amp;</t>
  </si>
  <si>
    <t>2026/000000006139</t>
  </si>
  <si>
    <t>2026/000000006229</t>
  </si>
  <si>
    <t>REACTIVO DE LABORATORIO. Dako REAL Peroxidase-Blocking Solution</t>
  </si>
  <si>
    <t>2026/000000006237</t>
  </si>
  <si>
    <t>Generador Electrónico de Funciones</t>
  </si>
  <si>
    <t>B48739882</t>
  </si>
  <si>
    <t>ISOTEST SOCIEDAD LIMITADA</t>
  </si>
  <si>
    <t>2026/000000006246</t>
  </si>
  <si>
    <t>MATERIAL DE LABORATORIO: SuperFrost Plus Adhesion slide, 25x75x1mm</t>
  </si>
  <si>
    <t>2026/000000006400</t>
  </si>
  <si>
    <t>PUNTA AZUL Y PLACA PETRI_MAT.FUNGIBLE</t>
  </si>
  <si>
    <t>2026/000000006406</t>
  </si>
  <si>
    <t>SPRAY DE ALUMINIO PARA HERIDAS ALUTOPIC 200 ml_MAT.FUNGIBLE</t>
  </si>
  <si>
    <t>2026/000000006597</t>
  </si>
  <si>
    <t>SDA 01MATERIAL LABORATORIO EDAF. ELX</t>
  </si>
  <si>
    <t>2026/000000006790</t>
  </si>
  <si>
    <t>SDA_ 01 MATERIAL LABORATORIO Q/F</t>
  </si>
  <si>
    <t>2026/000000006802</t>
  </si>
  <si>
    <t>SDA_ 01 MATERIAL ALBORATORIO EDAF. ELX</t>
  </si>
  <si>
    <t>2026/000000006826</t>
  </si>
  <si>
    <t>10 LAMINOCULTIVO Nº1 PCA+TTC+NEU/VRBG C/20 - MATERIAL FUNGIBLE LABORATORIO INVESTIGACIÓN - ESTRUCTURAL CIAGRO FB Y JF (RMH).</t>
  </si>
  <si>
    <t>2026/000000006831</t>
  </si>
  <si>
    <t>P-2026/38778 - Factura proveniente del Punto General de Entrada de Facturas Electrónicas: cpmtam swab listeria (30) / 2024_SDA_01</t>
  </si>
  <si>
    <t>2026/000000006857</t>
  </si>
  <si>
    <t>PAPEL SECAMANOS LISO 2 CAPAS 4,5KG M.SACEDA</t>
  </si>
  <si>
    <t>2026/000000006858</t>
  </si>
  <si>
    <t>2024_SDA_01: Material para laboratorio</t>
  </si>
  <si>
    <t>2026/000000007010</t>
  </si>
  <si>
    <t>FE MATERIAL FUNGIBLE DE LABORATORIO PRACTICAS MICROBIOLOGIA ELCHE</t>
  </si>
  <si>
    <t>2026/000000007046</t>
  </si>
  <si>
    <t>SDA 01 MATERIAL LABORATORIO Q/F</t>
  </si>
  <si>
    <t>2026/000000007097</t>
  </si>
  <si>
    <t>MATERIAL INVENTARIABLE: FRIGORIFICO UNA PUERTA LIEBHERR SRD 5220 185X59CM</t>
  </si>
  <si>
    <t>2026/000000007098</t>
  </si>
  <si>
    <t>ALCOHOL.MSAC</t>
  </si>
  <si>
    <t>2026/000000007099</t>
  </si>
  <si>
    <t>FPPGEFE - ALCOHOL 96º CIDAS</t>
  </si>
  <si>
    <t>2026/000000007100</t>
  </si>
  <si>
    <t>SEA - MATERIAL LABORATORIO INVENTARIABLE: LAVADORA DE 9KG MAXIMA EFICIENCIA CLASE A 1400 RPM</t>
  </si>
  <si>
    <t>2026/000000007106</t>
  </si>
  <si>
    <t>LEJIA 5 LITROS</t>
  </si>
  <si>
    <t>2026/000000007111</t>
  </si>
  <si>
    <t>MATERIAL DE LABORATORIO. IPFL00010 - IMMOBILON-FL PVDF MEMBRANE 27 CM X 3.75 M, 0.45 ¿M - ELCHE</t>
  </si>
  <si>
    <t>2026/000000007131</t>
  </si>
  <si>
    <t>SEFITEC 260979_p 38819_JMCO</t>
  </si>
  <si>
    <t>2026/000000007132</t>
  </si>
  <si>
    <t>3 Sillas plegables de alumunio para la RADIO UMH - Grabación de Santa Faz</t>
  </si>
  <si>
    <t>2026/000000007133</t>
  </si>
  <si>
    <t>FPPGEFE - 2024_SDA_01: MICROONDAS 700W BLANCO CON PULSADOR 20L (P-2026/38622)</t>
  </si>
  <si>
    <t>2026/000000007135</t>
  </si>
  <si>
    <t>2024_SDA_01. Compra de suministros para el Área de Escultura (vasos desechables varias medidas).</t>
  </si>
  <si>
    <t>2026/000000007145</t>
  </si>
  <si>
    <t>REACTIVO DE LABORATORIO: 1.0 25GR D(+)-alpha-Methylbenzylamine, 99+%,</t>
  </si>
  <si>
    <t>2026/000000007152</t>
  </si>
  <si>
    <t>ALCOHOL 96% USO EXTERNO TOPICO QP 1L</t>
  </si>
  <si>
    <t>2026/000000007162</t>
  </si>
  <si>
    <t>TUBOS DE CENTRÍFUGA_MAT.FUNGIBLE</t>
  </si>
  <si>
    <t>2026/000000007163</t>
  </si>
  <si>
    <t>REACTIVOS. LS69504 DNeasy Blood &amp; Tissue Kit (50) (1 kit)</t>
  </si>
  <si>
    <t>2026/000000007187</t>
  </si>
  <si>
    <t>MATERIAL DE LABORATORIO: INNER GLASS PLATE, 5,M-P3.</t>
  </si>
  <si>
    <t>2026/000000007205</t>
  </si>
  <si>
    <t>MATERIAL SANITARIO PODOLOGICO</t>
  </si>
  <si>
    <t>2026/000000007206</t>
  </si>
  <si>
    <t>AGAROSA_MAT.FUNGIBLE</t>
  </si>
  <si>
    <t>2026/000000007224</t>
  </si>
  <si>
    <t>Reactivo para laboratorio: STC-SC-21715- Substance P (NC1/34HL)</t>
  </si>
  <si>
    <t>2026/000000007228</t>
  </si>
  <si>
    <t>Prussian blue soluble_MAT.FUNGIBLE</t>
  </si>
  <si>
    <t>2026/000000007234</t>
  </si>
  <si>
    <t>2026/000000007235</t>
  </si>
  <si>
    <t>Agar bacteriológico_MAT.FUNGIBLE</t>
  </si>
  <si>
    <t>2026/000000007255</t>
  </si>
  <si>
    <t>MATERIAL DE LABORATORIO. FB LABELING TAPE AQUA 25MM X 13M</t>
  </si>
  <si>
    <t>2026/000000007308</t>
  </si>
  <si>
    <t>MATERIAL PARA LABORATORIO: CHOLERA TOXIN SUBUNIT B</t>
  </si>
  <si>
    <t>2026/000000007311</t>
  </si>
  <si>
    <t>REACTIVOS. HU/MO GFAP 2.2B10 AF647 MAB</t>
  </si>
  <si>
    <t>2026/000000007379</t>
  </si>
  <si>
    <t>MATERIAL PARA INVESTIGACIÓN EN LABORATORIO: NMB DDR-830ZZRA1P25LY121 (rodamiento de bolas radial de precisión)</t>
  </si>
  <si>
    <t>2026/000000007409</t>
  </si>
  <si>
    <t>MATERIAL DE LABOROTORIO: 1,1'-DIOCTADECYL-3,3,3',3</t>
  </si>
  <si>
    <t>2026/000000007471</t>
  </si>
  <si>
    <t>REACTIVOS. MS CD133 AFP555 RMAB</t>
  </si>
  <si>
    <t>2026/000000007473</t>
  </si>
  <si>
    <t>Lithium battery SL-760/P AA 3.6V 2.2Ah C</t>
  </si>
  <si>
    <t>2026/000000007485</t>
  </si>
  <si>
    <t>KIT FILTROS RESPUESTO P/OSMOSIS INVERSA</t>
  </si>
  <si>
    <t>2026/000000007556</t>
  </si>
  <si>
    <t>REACTIVO DE LABORATORIO: 30 Diclorometano, EssentQ</t>
  </si>
  <si>
    <t>2026/000000007562</t>
  </si>
  <si>
    <t>REACTIVO DE LABORATORIO: ACETONA RE</t>
  </si>
  <si>
    <t>2026/000000007703</t>
  </si>
  <si>
    <t>2026/000000007709</t>
  </si>
  <si>
    <t>REACTIVOS. Dimethyl sulfoxide-d6 Y Methanol-d4, &gt;=99.8 atom % D</t>
  </si>
  <si>
    <t>2026/000000007710</t>
  </si>
  <si>
    <t>REACTIVOS. FG,OFF THE SHELF GX SET</t>
  </si>
  <si>
    <t>2026/000000007764</t>
  </si>
  <si>
    <t>RS PRO Sg-18650-3.7V-2.6A-1S1P. MATERIAL FUNGIBLE DE LABORATORIO. PROYECTO SAFFLOUR</t>
  </si>
  <si>
    <t>2026/000000007777</t>
  </si>
  <si>
    <t>REACTIVOS. SINGLET OXYGEN SENSOR GREEN (SOSG), 10 PCS</t>
  </si>
  <si>
    <t>2026/000000007791</t>
  </si>
  <si>
    <t>MATERIAL DE LABORATORIO. PINZA PARA CRISOLES RECTA ACERO INOX.300MM PQ/2 Y CRISOL DE PORCELANA F/A C/TAPA 40ML PQ/6</t>
  </si>
  <si>
    <t>2026/000000007794</t>
  </si>
  <si>
    <t>REACTIVOS. DICLOROMETANO 2,5L</t>
  </si>
  <si>
    <t>2026/000000007797</t>
  </si>
  <si>
    <t>REACTIVO DE LABORATORIO: 3,4,5-Tris(dodecyloxy)benzoic acid</t>
  </si>
  <si>
    <t>2026/000000007810</t>
  </si>
  <si>
    <t>REACTIVOS: SAL DE SODIO DE HEPARINA DE MUCOSA INTES.</t>
  </si>
  <si>
    <t>2026/000000007812</t>
  </si>
  <si>
    <t>ADHESIVE FILM FOR QPCR_MAT.FUNGIBLE</t>
  </si>
  <si>
    <t>2026/000000007918</t>
  </si>
  <si>
    <t>Fungible de laboratorio: regulador de corriente</t>
  </si>
  <si>
    <t>2026/000000007932</t>
  </si>
  <si>
    <t>MATERIAL DE LABORATORIO. DESECADOR PARA VACIO CON PLACA PORCELANA 250 MM</t>
  </si>
  <si>
    <t>2026/000000007936</t>
  </si>
  <si>
    <t>MATERIAL DE LABORATORIO: SYNTHWARE(R) TWO NECK PEAR SHAPED FLAS</t>
  </si>
  <si>
    <t>2026/000000007942</t>
  </si>
  <si>
    <t>REACTIVO DE LABORATORIO. POLY-D-LYSINE HYDROBROMIDE MOL</t>
  </si>
  <si>
    <t>2026/000000007946</t>
  </si>
  <si>
    <t>MAT. FUNG. LAB: SUPELGUARD H, 5CMX4.6MMID 1ud. P-2026/39192</t>
  </si>
  <si>
    <t>2026/000000007953</t>
  </si>
  <si>
    <t>ACIDO SULFURICO 96% PA 1000ML; ACIDO CLORHIDRICO 37% PA-ACSISO; SODIO HIDROXIDO 40 % P/P RE 5 L - MATERIAL FUNGIBLE LABORATORIO INVESTIGACIÓN - PROYECTO AVI COMPOST+ (RMH).</t>
  </si>
  <si>
    <t>2026/000000007955</t>
  </si>
  <si>
    <t>TERMÓMETROS CON SONDA</t>
  </si>
  <si>
    <t>2026/000000007956</t>
  </si>
  <si>
    <t>ACIDO SULFURICO 96% PA 1000 ML. MATERIAL FUNGIBLE DE LABORATORIO, PROYECTO SAFFLOUR</t>
  </si>
  <si>
    <t>2026/000000007957</t>
  </si>
  <si>
    <t>MATERIAL DE LABORATORIO: 4-HYDROXYTAMOXIFEN ¿ 70% ISOMERO DE Z</t>
  </si>
  <si>
    <t>2026/000000007958</t>
  </si>
  <si>
    <t>Fungible de laboratorio: reactivo químico</t>
  </si>
  <si>
    <t>2026/000000008036</t>
  </si>
  <si>
    <t>AMIDATA 64246652_p40009 SDA_EVS</t>
  </si>
  <si>
    <t>2026/000000008071</t>
  </si>
  <si>
    <t>Fungible de laboratorio: pipetas graduadas y cajas portaobjetos</t>
  </si>
  <si>
    <t>2026/000000008081</t>
  </si>
  <si>
    <t>Guantes de nitrilo Barna Import</t>
  </si>
  <si>
    <t>2026/000000008083</t>
  </si>
  <si>
    <t>FPPGEFE / 2024_SDA_01: CARBOPOL 940 N/D (LOTE 1)</t>
  </si>
  <si>
    <t>2026/000000008087</t>
  </si>
  <si>
    <t>Nutrición_ACIDO ACETICO GLACIAL 100%_N.V</t>
  </si>
  <si>
    <t>2026/000000008089</t>
  </si>
  <si>
    <t>Fungible de laboratorio: aguja hipodérmica</t>
  </si>
  <si>
    <t>2026/000000008091</t>
  </si>
  <si>
    <t>2026/000000008096</t>
  </si>
  <si>
    <t>MATERIAL PARA LABORATORIO: HEPES</t>
  </si>
  <si>
    <t>2026/000000008097</t>
  </si>
  <si>
    <t>REACTIVOS: GOAT SERUM.</t>
  </si>
  <si>
    <t>2026/000000008098</t>
  </si>
  <si>
    <t>REACTIVO DE LABORATORIO. SAL DE SODIO DE DICLOFENACO</t>
  </si>
  <si>
    <t>2026/000000008099</t>
  </si>
  <si>
    <t>ÁREA ELECTRÓNICA- MATERIAL FUNGIBLE DE LABORATORIO</t>
  </si>
  <si>
    <t>2026/000000008100</t>
  </si>
  <si>
    <t>Material laboratorio: Restriction enzyme, fastdigest HPY8I CUTS</t>
  </si>
  <si>
    <t>2026/000000008101</t>
  </si>
  <si>
    <t>Reactivo para laboratorio: Anti-gfap Ga5 Pur Mab</t>
  </si>
  <si>
    <t>2026/000000008176</t>
  </si>
  <si>
    <t>2024_SDA_01 Suministros para taller demostrativo OPEN DAY 2026. CUENTA. PROF. ETP</t>
  </si>
  <si>
    <t>2026/000000008177</t>
  </si>
  <si>
    <t>Norgren T40B4800 Silenciador neumático</t>
  </si>
  <si>
    <t>2026/000000008194</t>
  </si>
  <si>
    <t>2026/000000008195</t>
  </si>
  <si>
    <t>Reactivo para laboratorio: ODN 1826 (5 mg)</t>
  </si>
  <si>
    <t>2026/000000008212</t>
  </si>
  <si>
    <t>MATERIAL LABORATORIO: GUANTES NITRILO T/PEQUEÑA 6,5-7 S/POLVO AZUL</t>
  </si>
  <si>
    <t>2026/000000008215</t>
  </si>
  <si>
    <t>REACTIVO DE LABORATORIO. REF BD 334224 BD FACSSHUTDOWN SOL.5L UDS POR CAJA</t>
  </si>
  <si>
    <t>A50140706</t>
  </si>
  <si>
    <t>BECTON DIKINSON S.A.U.</t>
  </si>
  <si>
    <t>2026/000000008216</t>
  </si>
  <si>
    <t>FUNGIBLE DE LABORATORIO. X500 CRIOTUBO 2ML FALDA ROSCA</t>
  </si>
  <si>
    <t>2026/000000008217</t>
  </si>
  <si>
    <t>FE MATERIAL FUNGIBLE DE LABORATORIO. RNASE AWAY SPRAY 475M. PROYECTO MICRO3GEN</t>
  </si>
  <si>
    <t>2026/000000008218</t>
  </si>
  <si>
    <t>REACTIVOS: TURBO DNAFREE 50 RXNS.</t>
  </si>
  <si>
    <t>2026/000000008219</t>
  </si>
  <si>
    <t>REACTIVOS. MEM NEAA, 100X Y 0.75 ML LIPOFECTAMINE 3000</t>
  </si>
  <si>
    <t>2026/000000008220</t>
  </si>
  <si>
    <t>REACTIVO DE LABORATORIO: 1.0 250ML Anisole, 99%, pure</t>
  </si>
  <si>
    <t>2026/000000008221</t>
  </si>
  <si>
    <t>REACTIVO DE LABORATORIO. SUERO FETAL 500 ml Heat Inactivated, Fetal Bovine Serum, Value</t>
  </si>
  <si>
    <t>2026/000000008222</t>
  </si>
  <si>
    <t>MATERIAL PARA LABORATORIO: PENICILLIN STREPTOMYCIN SOL</t>
  </si>
  <si>
    <t>2026/000000008223</t>
  </si>
  <si>
    <t>Reactivo para laboratorio: Cytokeratin Mouse Monoclonal</t>
  </si>
  <si>
    <t>2026/000000008272</t>
  </si>
  <si>
    <t>REACTIVO DE LABORATORIO:1  Hs00364847_m1; 1 Hs00607129_gH; 1 Hs01009259_m1; 1 Hs04194392_s1</t>
  </si>
  <si>
    <t>2026/000000008279</t>
  </si>
  <si>
    <t>2026/000000008301</t>
  </si>
  <si>
    <t>FE MATERIAL DE LABORATORIO PRACTICAS DE PODOLOGIA</t>
  </si>
  <si>
    <t>2026/000000008304</t>
  </si>
  <si>
    <t>Material para laboratorio: NucleoBond Xtra Midi</t>
  </si>
  <si>
    <t>2026/000000008355</t>
  </si>
  <si>
    <t>Sensor de proximidad RS PRO FD-23L-A-915</t>
  </si>
  <si>
    <t>2026/000000008356</t>
  </si>
  <si>
    <t>RS PRO, STAR TECH, MINIATURE SPEAKER</t>
  </si>
  <si>
    <t>2026/000000008366</t>
  </si>
  <si>
    <t>REACTIVO DE LABORATORIO: TETRAHIDROFURANO D8</t>
  </si>
  <si>
    <t>2026/000000008367</t>
  </si>
  <si>
    <t>REACTIVOS: Poly(vinylpolypyrrolidone) PED 2026/40162. PROYECTO CIAICO CAPRIKAKI</t>
  </si>
  <si>
    <t>2026/000000008368</t>
  </si>
  <si>
    <t>Fungible de laboratorio: reactivos</t>
  </si>
  <si>
    <t>2026/000000008369</t>
  </si>
  <si>
    <t>MATERIAL PARA LABORATORIO: SSC BUFFER 20X CONCENTRADO</t>
  </si>
  <si>
    <t>2026/000000008370</t>
  </si>
  <si>
    <t>200 RXN X2 qPCR, Maxima SYBR green_MAT.FUNGIBLE</t>
  </si>
  <si>
    <t>2026/000000008371</t>
  </si>
  <si>
    <t>ENZIMA MAXIMA RT VQ</t>
  </si>
  <si>
    <t>2026/000000008372</t>
  </si>
  <si>
    <t>Adapter 15mL Falcon tube</t>
  </si>
  <si>
    <t>2026/000000008373</t>
  </si>
  <si>
    <t>METHANOL_MAT.FUNGIBLE</t>
  </si>
  <si>
    <t>2026/000000008374</t>
  </si>
  <si>
    <t>FE MATERIAL FUNGIBLE DE LABORATORIO: LT WATER STERILE FOR RNA WORK, DEPC-TREATED. PROYECTO MICRO3GEN</t>
  </si>
  <si>
    <t>2026/000000008375</t>
  </si>
  <si>
    <t>Inhibidor de RNasas RIBOLOCK VQ</t>
  </si>
  <si>
    <t>2026/000000008376</t>
  </si>
  <si>
    <t>MATERIAL DE LABORATORIO: 1.0 TERMOMETRO LOLLIPOP -50°C/+300°C</t>
  </si>
  <si>
    <t>2026/000000008489</t>
  </si>
  <si>
    <t>MATERIAL LABORATORIO: RS PRO USB3-825BL</t>
  </si>
  <si>
    <t>2026/000000008508</t>
  </si>
  <si>
    <t>MAT. FUNG. LAB: QuicKey Pro Rabbit Pg (Progesterone) ELISA Kit / Rabbit IGF-1 (Insulin Like Growth Factor 1) ELISA Kit / Rabbit FSH (Follicle-Stimulating Hormone) ELISA Kit / QuicKey Pro Rabbit E2 (Estradiol) ELISA Kit PID2024-159651NB-C22</t>
  </si>
  <si>
    <t>2026/000000008509</t>
  </si>
  <si>
    <t>FUNGIBLE DE LABORATORIO. TUBOS, MICROTUBOS, FILTROS, CINTAS ADHESIVAS, VIALES, ETC.</t>
  </si>
  <si>
    <t>2026/000000008510</t>
  </si>
  <si>
    <t>REACTIVO DE LABORATORIO: 2-(7-Aza-1H-benzotriazole-1-yl)</t>
  </si>
  <si>
    <t>2026/000000008511</t>
  </si>
  <si>
    <t>Fungible de laboratorio: reactivos (laminina)</t>
  </si>
  <si>
    <t>2026/000000008512</t>
  </si>
  <si>
    <t>Fungible de laboratorio: placas de plástico para cultivos</t>
  </si>
  <si>
    <t>2026/000000008513</t>
  </si>
  <si>
    <t>MATERIAL DE LABORATORIO. PIPETA SEROLOGICA C/ALGODÓN 5ml 1/10ml, PS C/500</t>
  </si>
  <si>
    <t>2026/000000008517</t>
  </si>
  <si>
    <t>REACTIVOS: KIT, iQ SYBR GRN, 500 X 50 uL</t>
  </si>
  <si>
    <t>2026/000000008518</t>
  </si>
  <si>
    <t>17-1440-02 FICOLL PAQUE PLUS 6X100 ML</t>
  </si>
  <si>
    <t>2026/000000008519</t>
  </si>
  <si>
    <t>FUNGIBLE DE LABORATORIO. PIPETAS</t>
  </si>
  <si>
    <t>2026/000000008520</t>
  </si>
  <si>
    <t>2026/000000008521</t>
  </si>
  <si>
    <t>FPPGEFE - P-2026/39761 / 2024_SDA_01: FALCON PERMEABLE SUPPORT FOR 6-WELL PLATE + FALCON 6 WELL TC-TREATED POLYSTYRENE PERMEABLE</t>
  </si>
  <si>
    <t>2026/000000008522</t>
  </si>
  <si>
    <t>MATERIAL PARA INVESTIGACIÓN EN LABORATORIO: CAMARA IP HD 2K 4MP INALAMABRICA</t>
  </si>
  <si>
    <t>2026/000000008523</t>
  </si>
  <si>
    <t>MATERIAL PARA INVESTIGACIÓN EN LABORATORIO: CABLE 40 VIAS MACHO/HEMBRA EN LINEA + Módulos  board experimental para diseños electrónicos</t>
  </si>
  <si>
    <t>2026/000000008526</t>
  </si>
  <si>
    <t>MATERIAL PARA INVESTIGACIÓN EN LABORATORIO: CAMARA IP HD 2K 4MP INALAMABRICA AUDIO</t>
  </si>
  <si>
    <t>2026/000000008527</t>
  </si>
  <si>
    <t>MATERIAL PARA LABORATORIO: FLUOROMOUNT AQ OUS MOUNTING MEDIUM,</t>
  </si>
  <si>
    <t>2026/000000008528</t>
  </si>
  <si>
    <t>MÓDULO DE PRETRATAMIENTO PROGARD_MAT.FUNGIBLE</t>
  </si>
  <si>
    <t>2026/000000008529</t>
  </si>
  <si>
    <t>REACTIVOS: PONCEAU S SOLUTION, BIOREAGENT, SUIT</t>
  </si>
  <si>
    <t>2026/000000008530</t>
  </si>
  <si>
    <t>FE MATERIAL FUNGIBLE DE LABORATORIO</t>
  </si>
  <si>
    <t>2026/000000008532</t>
  </si>
  <si>
    <t>ISOPROPANOL_MAT.FUNGIBLE</t>
  </si>
  <si>
    <t>2026/000000008620</t>
  </si>
  <si>
    <t>Fungible de laboratorio: kit de un solo uso para amplificar DNA</t>
  </si>
  <si>
    <t>2026/000000008621</t>
  </si>
  <si>
    <t>MATERIAL DE LABORATORIO. MICROVETTE CB 300 SUERO</t>
  </si>
  <si>
    <t>2026/000000008622</t>
  </si>
  <si>
    <t>MATERIAL PARA INVESTIGACIÓN EN LABORATORIO: BS-010201-AAA - FV-2400,Mini-centrífuga/Vórtex Microspin</t>
  </si>
  <si>
    <t>B41533845</t>
  </si>
  <si>
    <t>BIOMOL, S.L.</t>
  </si>
  <si>
    <t>2026/000000008624</t>
  </si>
  <si>
    <t>Papel filtro analisis cualitativo, uso general CHM ref. F1094 100 mm. Ø. Caja 100 unidades. MATERIALFUNGIBLE DE LABORATORIO. MVM. CIAGRO</t>
  </si>
  <si>
    <t>2026/000000008635</t>
  </si>
  <si>
    <t>P 26002194 - SILLA DE RUEDAS BREEZY PREMIUM ACERO RUEDA 600 43 AZUL</t>
  </si>
  <si>
    <t>2026/000000008636</t>
  </si>
  <si>
    <t>PALA LARINGOSCOPIO</t>
  </si>
  <si>
    <t>2026/000000008637</t>
  </si>
  <si>
    <t>TIRAS REACTIVAS LACTATE SCOUT</t>
  </si>
  <si>
    <t>2026/000000008638</t>
  </si>
  <si>
    <t>RMG - MATERIAL LABORATORIO: SOLUCION ANTISEPTICA CLORHEXIDINA ACUOSA INCOLORA 2% DESINCLOR 500 ML TAPON</t>
  </si>
  <si>
    <t>2026/000000008640</t>
  </si>
  <si>
    <t>Material para laboratorio: Antibody Pre-adsorbed 100 ¿g</t>
  </si>
  <si>
    <t>2026/000000008657</t>
  </si>
  <si>
    <t>RXN X2 qPCR, Maxima SYBR green_MAT.FUNGIBLE</t>
  </si>
  <si>
    <t>2026/000000008658</t>
  </si>
  <si>
    <t>Adquisición de material fungible de laboratorio (Columnas de separación) para el proyecto de investigaciónCIPROM/2024/19.</t>
  </si>
  <si>
    <t>2026/000000008660</t>
  </si>
  <si>
    <t>Material de laboratorio (viales para muflado en la recogida de muestras de liquido sinovial en el proyecto Microsinovia financiado por la Fundación Navarro Tripodi)</t>
  </si>
  <si>
    <t>2026/000000008661</t>
  </si>
  <si>
    <t>Material laboratorio área cirugía (dispensador jabon desinfectacte área Cirugía</t>
  </si>
  <si>
    <t>2026/000000008663</t>
  </si>
  <si>
    <t>FE MATERIAL FUNGIBLE DE LABORATORIO. PRACTICAS MEDICINA</t>
  </si>
  <si>
    <t>2026/000000008664</t>
  </si>
  <si>
    <t>MATERIAL LABORATORIO CURSO MOE VIII</t>
  </si>
  <si>
    <t>2026/000000008665</t>
  </si>
  <si>
    <t>MATERIAL DE LABORATORIO CURSO MOE VIII</t>
  </si>
  <si>
    <t>2026/000000008666</t>
  </si>
  <si>
    <t>2026/000000008667</t>
  </si>
  <si>
    <t>2026/000000008668</t>
  </si>
  <si>
    <t>Mateerial de laboratorio (empapadores).Anatomia</t>
  </si>
  <si>
    <t>2026/000000008671</t>
  </si>
  <si>
    <t>TOXICOLOGÍA_P-2026/399_Pipetas Pasteur de plástico</t>
  </si>
  <si>
    <t>2026/000000008672</t>
  </si>
  <si>
    <t>NUTRICIÓN_P-2026/399_141328.1211 - FORMALDEHIDO 37-38% P/P ESTABILIZADO</t>
  </si>
  <si>
    <t>2026/000000008673</t>
  </si>
  <si>
    <t>2026/000000008674</t>
  </si>
  <si>
    <t>FE MATERIAL FUNGIBLE DE LABORATORIO PRACTICAS MICROBIOLOGIA ELCH</t>
  </si>
  <si>
    <t>2026/000000008679</t>
  </si>
  <si>
    <t>NUTRICIÓN_ P-2026/399_Pipetas Pasteur_NV</t>
  </si>
  <si>
    <t>2026/000000008687</t>
  </si>
  <si>
    <t>FE MATERIAL FUNGIBLE DE LABORATORIO PODOLOGIA</t>
  </si>
  <si>
    <t>2026/000000008690</t>
  </si>
  <si>
    <t>Adquisición de reactivos de aislamiento celular. Ayuda a la investigación Fundación Tripodi.</t>
  </si>
  <si>
    <t>2026/000000008691</t>
  </si>
  <si>
    <t>Material para laboratorio: Fisherbrand Motorized pipet controller</t>
  </si>
  <si>
    <t>2026/000000008692</t>
  </si>
  <si>
    <t>MEDIOS DE CULTIVO Y ANTIBIÓTICOS. DMEM HIGH W/GLUTAMAX - I 2.0. PENICILLIN STREPTOMYCIN SOL. FUNGIZONE</t>
  </si>
  <si>
    <t>2026/000000008781</t>
  </si>
  <si>
    <t>POTASIO NITRATO TECHNICAL. MATERIAL FUNGIBLE DE LABORATORIO. PROYECTO TOMORANWASTE</t>
  </si>
  <si>
    <t>2026/000000008791</t>
  </si>
  <si>
    <t>2026/000000008792</t>
  </si>
  <si>
    <t>ÁREA TEORÍA DE LA SEÑAL: Material de laboratorio</t>
  </si>
  <si>
    <t>2026/000000008793</t>
  </si>
  <si>
    <t>PERFILES DE ALUMINIO 40x40 MM</t>
  </si>
  <si>
    <t>2026/000000008811</t>
  </si>
  <si>
    <t>REACTIVO DE LABORATORIO: FuGENE® 6 Transfection Reagent 0.5ml</t>
  </si>
  <si>
    <t>2026/000000008812</t>
  </si>
  <si>
    <t>ANTICUERPOS. 5 AB769 - Anti-Transferrin Mouse Monoclonal Antibody [clone:</t>
  </si>
  <si>
    <t>2026/000000008813</t>
  </si>
  <si>
    <t>FpPGEFE MATERIAL FUNGIBLE DE LABORATORIO PARA EL SERVICIO DE INNOVACIÓN ANATÓMICA: SEDA TRENZADA NEGRA,0, 90 CMS 1AG. 1/2 CIRC. TRIANG. 30MM (TC -20) (3 UDS), SEDA TRENZADA NEGRA,0, 100 CMS 1AG. RECTA TRIANGULAR 60MM (3 UDS) INCLUIDO EN SDA (P-2026/40194)</t>
  </si>
  <si>
    <t>2026/000000008829</t>
  </si>
  <si>
    <t>Fungible de laboratorio: tubos de plástico 0,2 ml</t>
  </si>
  <si>
    <t>2026/000000008830</t>
  </si>
  <si>
    <t>Material para laboratorio: Vaso precipitado F/baja c/pico</t>
  </si>
  <si>
    <t>2026/000000008831</t>
  </si>
  <si>
    <t>QUIMICOS MURCIA 1130_SDA_MMT</t>
  </si>
  <si>
    <t>2026/000000008834</t>
  </si>
  <si>
    <t>Murashige and Skoog_MAT.ELEGIBLE</t>
  </si>
  <si>
    <t>2026/000000008839</t>
  </si>
  <si>
    <t>Material laboratorio (pelotas yoga/pilates) ayudas CUENTA</t>
  </si>
  <si>
    <t>2026/000000008840</t>
  </si>
  <si>
    <t>Material Ayudas Cuenta TO (bandas elásticas, parafina)</t>
  </si>
  <si>
    <t>2026/000000008843</t>
  </si>
  <si>
    <t>SENDA DEL POETA_HERYCOR_MATERIAL FISIOTERAPIA_COLABORACIONES</t>
  </si>
  <si>
    <t>2026/000000008851</t>
  </si>
  <si>
    <t>FE MATERIAL FUNGIBLE DE LABORATORIO. PROYECTO MICRO3GEN</t>
  </si>
  <si>
    <t>2026/000000008852</t>
  </si>
  <si>
    <t>ACEITE DE GIRASOL: 10 UNIDADES DE 5 LITROS</t>
  </si>
  <si>
    <t>2026/000000008853</t>
  </si>
  <si>
    <t>MATERIAL LABORATORIO: G-41300523 SOPORTE PARA 2 VASOS. PARA DU-65 Y AU-65. UNI</t>
  </si>
  <si>
    <t>2026/000000008854</t>
  </si>
  <si>
    <t>MATERIAL LABORATORI POLYGRAM¿ ALOX N/UV254, 4X8 CM. ACCESORIO PARA EQUIPOS PREPARADOS TLC 4 X 50 /PACK, FILTER PAPER CIRCLES MN 439 12,5 CM DIAMTER PACK OF 100 1 PACK, NANOCOLOR VASO DE PRECIPITADOS DE 100 ML, INCL. VARILLA MAGN¿TICA DE 35 MM 2 UN./PACK</t>
  </si>
  <si>
    <t>2026/000000008855</t>
  </si>
  <si>
    <t>Fungible de laboratorio: tubos de plástico 50 ml</t>
  </si>
  <si>
    <t>2026/000000008856</t>
  </si>
  <si>
    <t>MATERIAL LABORATORIO: FHN628 Tuber¿a Tygon S3 E-3603, d. 11,10x15,90 esp. 2,40mm St. Gobain 15, PAPEL FILTRO ABSORBENTE C/POLIETILENO ROLLO500MMX50M 125G/M2</t>
  </si>
  <si>
    <t>2026/000000008857</t>
  </si>
  <si>
    <t>Material para laboratorio: Vaso Boro 3.3 c/pico, vaso precipitado F/baja c/pico</t>
  </si>
  <si>
    <t>2026/000000008860</t>
  </si>
  <si>
    <t>REACTIVOS DE LABORATORIO (ANTICUERPOS, MOUSE, REA592 Y REA969). PROYECTO CIGE</t>
  </si>
  <si>
    <t>2026/000000008870</t>
  </si>
  <si>
    <t>RMG - MATERIAL LABORATORIO: SAL REGENERADORA PARA ESCALCIFICADOR DE AGUA 25KG BROXAL</t>
  </si>
  <si>
    <t>2026/000000008871</t>
  </si>
  <si>
    <t>Materlal fungible para técnicas citológicas:  fluoresceina diacetato</t>
  </si>
  <si>
    <t>2026/000000008872</t>
  </si>
  <si>
    <t>FPPGEFE - 2024_SDA_01: METOPROLOL SAL DE TARTRATO + RODAMINA 123 (P-2026/40393)</t>
  </si>
  <si>
    <t>2026/000000008873</t>
  </si>
  <si>
    <t>FPPGEFE - 2024_SDA_01 / IBUPROFENO (P-2026/40401)</t>
  </si>
  <si>
    <t>2026/000000008874</t>
  </si>
  <si>
    <t>MATERIAL DE LABORATORIO: 1.0 X10 FUNDAS PTFE 29/32</t>
  </si>
  <si>
    <t>2026/000000008875</t>
  </si>
  <si>
    <t>Reactivo para laboratorio: Cholera Toxin Subunit</t>
  </si>
  <si>
    <t>2026/000000008876</t>
  </si>
  <si>
    <t>REACTIVO DE LABORATORIO. HOECHST 33342, 5ML (20NM)</t>
  </si>
  <si>
    <t>2026/000000008877</t>
  </si>
  <si>
    <t>Reactivo para laboratorio: Diamidino-2-phenylin</t>
  </si>
  <si>
    <t>2026/000000008878</t>
  </si>
  <si>
    <t>100ML Malonaldehyde bis(diethyl acetal), 97%. MATERIAL FUNGIBLE DE LABORATORIO. PROYECTO CIAICO</t>
  </si>
  <si>
    <t>2026/000000008879</t>
  </si>
  <si>
    <t>Fungible de laboratorio: anticuerpos (alexa fluor)</t>
  </si>
  <si>
    <t>2026/000000008880</t>
  </si>
  <si>
    <t>Reactivos para laboratorio: Invitrogen Hoechst, Trihydrochloride  trihydrate, Isolectin GS-IB4 from Griffonia simplicifolia, Cholera Toxin Subunit B</t>
  </si>
  <si>
    <t>2026/000000008881</t>
  </si>
  <si>
    <t>Reactivo para laboratorio: Restore plus western blot stripping buffer</t>
  </si>
  <si>
    <t>2026/000000008882</t>
  </si>
  <si>
    <t>2026/000000008965</t>
  </si>
  <si>
    <t>Adquisición de reactivos de laboratorio (anticuerpo) para el proyecto de investigación CIPROM/2024/19.</t>
  </si>
  <si>
    <t>2026/000000008966</t>
  </si>
  <si>
    <t>MATERIAL FUNGIBLE INCLUIDO EN 2024_SDA_01: GEL DE SÍLICE AZUL PERLAS2-4 MM GPR RE</t>
  </si>
  <si>
    <t>2026/000000008967</t>
  </si>
  <si>
    <t>2026/000000008968</t>
  </si>
  <si>
    <t>MATERIAL DE LABORATORIO. CINTA SELLANTE PARA CENTRIFUGAS REFRIGERADAS</t>
  </si>
  <si>
    <t>2026/000000008982</t>
  </si>
  <si>
    <t>Reactivo de laboratorio: Normal Goat Serum</t>
  </si>
  <si>
    <t>2026/000000008985</t>
  </si>
  <si>
    <t>REACTIVOS. ANTI-CD86 (A17199A)-163DY¿25 UL; ANTI-MOUSE F4/80 (BM8)-159TB¿100 TESTS; ANTI-MOUSE CD11B(M1/70)-154SM100TESTS; ANTI-CD11C (N418)-161DY¿25 UL; ANTI-MOUSE CD14 (SA14-2)-156GD¿100 TESTS Y ANTI-MHCCLASSII(M5/114.15.2)-106CD25UL</t>
  </si>
  <si>
    <t>2026/000000008986</t>
  </si>
  <si>
    <t>GENÉTICA ELCHE_ Puntas tipo Gilson_ Ñ</t>
  </si>
  <si>
    <t>2026/000000008987</t>
  </si>
  <si>
    <t>Genética Elche_ Agar bacteriológico_ Ñ</t>
  </si>
  <si>
    <t>2026/000000008989</t>
  </si>
  <si>
    <t>Duchefa - L-Proline_MAT.FUNGIBLE</t>
  </si>
  <si>
    <t>2026/000000008990</t>
  </si>
  <si>
    <t>CARMEN PEREA CINTA TELA ACRÍLICA EXPOSICION VIAJE LUZ_MUSEOS</t>
  </si>
  <si>
    <t>2026/000000009005</t>
  </si>
  <si>
    <t>MATERIAL LABORATORIO: PAPEL SECAMANOS LISO 2CAPAS 4,5KG D/C PASTA BOBINA INDUSTRIAL</t>
  </si>
  <si>
    <t>2026/000000009008</t>
  </si>
  <si>
    <t>5 MULTIMETROS DIGITALES, 750V AC/DC, 10A AC/DC, 40MO, 100MF, 30 MHZ, -20...1000 C, RANGO AUTOMATICO</t>
  </si>
  <si>
    <t>2026/000000009014</t>
  </si>
  <si>
    <t>REACTIVOS. PROTEINASA, BACILLUS POLYMYXA NEUTRAL</t>
  </si>
  <si>
    <t>2026/000000009015</t>
  </si>
  <si>
    <t>MATERIAL PARA INVESTIGACIÓN EN LABORATORIO: PARAFORMALDEHYDE, 95%</t>
  </si>
  <si>
    <t>2026/000000009016</t>
  </si>
  <si>
    <t>MATERIAL FUNGIBLE DE LABORATORIO 10RXN NUCLEOSPIN PLANT II.MINISTERIO.</t>
  </si>
  <si>
    <t>2026/000000009017</t>
  </si>
  <si>
    <t>2026/000000009018</t>
  </si>
  <si>
    <t>FUNGIBLE DE LABORATORIO. Round BottomTest Tube, PS, 5ml, No Cap, Nons</t>
  </si>
  <si>
    <t>2026/000000009019</t>
  </si>
  <si>
    <t>FPPGEFE / 2024_AM_01: 1.0 X100 75CM2 U-SHAPED CANTED NECK CELL CULTURE FLASK</t>
  </si>
  <si>
    <t>2026/000000009097</t>
  </si>
  <si>
    <t>2026/000000009098</t>
  </si>
  <si>
    <t>CINTA AMERICANA 50 MM. X 50 M.</t>
  </si>
  <si>
    <t>2026/000000009124</t>
  </si>
  <si>
    <t>SEA - MATERIAL LABORATORIO: 12 PALO VILEDA UNIVERSAL</t>
  </si>
  <si>
    <t>2026/000000009125</t>
  </si>
  <si>
    <t>ANALIZADOR NIR PORTATIL MODELO VISIUM REF. IR154 - MATERIAL SDA LABORATORIO INVENTARIABLE PARA INVESTIGACIÓN - PROYECTO PROVACUNO RMH.</t>
  </si>
  <si>
    <t>2026/000000009133</t>
  </si>
  <si>
    <t>Material de laboratorio (cepillo quirúrgico, talla no estéril, gorro enfermera, calzas...) para área Cirugía- Dpto. Patología y Cirugía</t>
  </si>
  <si>
    <t>2026/000000009134</t>
  </si>
  <si>
    <t>Torundas de madera esteril con algodón para el uso en quirófano y toma de muestras clínicas.</t>
  </si>
  <si>
    <t>2026/000000009135</t>
  </si>
  <si>
    <t>Venda cohesiva elástica vendari cotak de 7,5cm x 4,5 cm para el uso en pacientes de la clínica podológica</t>
  </si>
  <si>
    <t>2026/000000009136</t>
  </si>
  <si>
    <t>2026/000000009137</t>
  </si>
  <si>
    <t>REACTIVO DE LABORATORIO: BUTYLATED HYDROXYANISOLE</t>
  </si>
  <si>
    <t>2026/000000009173</t>
  </si>
  <si>
    <t>Nutrición, TUBO 50ML PP F/CONICO_ N.V</t>
  </si>
  <si>
    <t>2026/000000009174</t>
  </si>
  <si>
    <t>MATERIAL FUNGIBLE DE LABORATORIO: Placa CC 6 poc.std.fondo plano 100 u</t>
  </si>
  <si>
    <t>2026/000000009175</t>
  </si>
  <si>
    <t>MATERIAL FUNGIBLE DE LABORATORIO: 1 CAJA DE 1000 TUBO 15 ML PP-FC-TRM RO-EST</t>
  </si>
  <si>
    <t>2026/000000009178</t>
  </si>
  <si>
    <t>2024_SDA_01 Suministros para el Taller de Imagen.</t>
  </si>
  <si>
    <t>2026/000000009185</t>
  </si>
  <si>
    <t>2026/000000009189</t>
  </si>
  <si>
    <t>Quirofano Audiovisual Ruter  Pedido: P-2026/40330</t>
  </si>
  <si>
    <t>2026/000000009190</t>
  </si>
  <si>
    <t>MATERIAL PARA INVESTIGACIÓN EN LABORATORIO: MODULO TEENSY (placas de desarrollo de microcontroladores de tamaño muy reducido) Y FILAMENTOS PLA</t>
  </si>
  <si>
    <t>2026/000000009191</t>
  </si>
  <si>
    <t>SEA - MATERIAL LABORATORIO: LAMPARA DE TRABAJO SOBREMESA RECARGABLE 20 LEDS</t>
  </si>
  <si>
    <t>2026/000000009192</t>
  </si>
  <si>
    <t>Falcon® 3mL Transfer Pipet, Polyethylene.</t>
  </si>
  <si>
    <t>2026/000000009193</t>
  </si>
  <si>
    <t>MATERIAL PARA INVESTIGACIÓN EN LABORATORIO: Midori Green Advance (1 ml) (tinción fluorescente verde para la visualización de ADN y ARN en geles de agarosa)</t>
  </si>
  <si>
    <t>2026/000000009209</t>
  </si>
  <si>
    <t>BORON TRIFLUORIDE-METHANOL. MATERIAL FUNGIBLE DE LABORATORIO. PROYECTO SORBYFRU</t>
  </si>
  <si>
    <t>2026/000000009210</t>
  </si>
  <si>
    <t>MATERIAL PARA INVESTIGACIÓN EN LABORATORIO: SUDAN NEGRO B (colorante diazoico, liposoluble y básico)</t>
  </si>
  <si>
    <t>2026/000000009211</t>
  </si>
  <si>
    <t>REACTIVO DE LABORATORIO: TETRAHYDROFURAN-D8, &gt;=99.5 ATOM % D</t>
  </si>
  <si>
    <t>2026/000000009212</t>
  </si>
  <si>
    <t>ANTICUERPOS. 100 UG HUMAN KGF (FGF-7) PEPROTECH</t>
  </si>
  <si>
    <t>2026/000000009213</t>
  </si>
  <si>
    <t>Reactivo para laboratorio: Tris buffered Saline, Solution PH7</t>
  </si>
  <si>
    <t>2026/000000009214</t>
  </si>
  <si>
    <t>500GR Choline chloride, 99%. MATERIAL FUNGIBLE DE LABORATORIO. PROYECTO SAFFLOUR</t>
  </si>
  <si>
    <t>2026/000000009215</t>
  </si>
  <si>
    <t>MATERIAL DE LABORATORIO: 1.0 UV TUBE 8W 365 NM</t>
  </si>
  <si>
    <t>2026/000000009216</t>
  </si>
  <si>
    <t>Reactivo para laboratorio: Yeast TRNA</t>
  </si>
  <si>
    <t>2026/000000009217</t>
  </si>
  <si>
    <t>2026/000000009218</t>
  </si>
  <si>
    <t>REACTIVO DE LABORATORIO: 1.0 X2 POWRUP SYBR MASTER MIX,2X5 ML</t>
  </si>
  <si>
    <t>2026/000000009219</t>
  </si>
  <si>
    <t>Material de laboratorio: marcadores celulares Alexa Fluor</t>
  </si>
  <si>
    <t>2026/000000009227</t>
  </si>
  <si>
    <t>VACUTAINER PLUS HEMOGARD CLOS K2EDTA</t>
  </si>
  <si>
    <t>2026/000000009228</t>
  </si>
  <si>
    <t>MATERIAL PARA INVESTIGACIÓN EN LABORATORIO: TUBOS PCR CON TAPAS</t>
  </si>
  <si>
    <t>2026/000000009229</t>
  </si>
  <si>
    <t>CABLES ADAPTADORES SCHUTZINGER MFK 15</t>
  </si>
  <si>
    <t>2026/000000009346</t>
  </si>
  <si>
    <t>MULTIPLATE Y MICROSEAL_MAT.FUNGIBLE</t>
  </si>
  <si>
    <t>2026/000000009347</t>
  </si>
  <si>
    <t>MATERIAL DE LABORATORIO: Hard-Shell® 96-Well PCR Plates, low profile, thin wall 50 ud</t>
  </si>
  <si>
    <t>2026/000000009348</t>
  </si>
  <si>
    <t>MATERIAL DE LABORATORIO; Hard-Shell® 96-Well PCR Plates, low profile, thin wall 50 ud</t>
  </si>
  <si>
    <t>2026/000000009350</t>
  </si>
  <si>
    <t>2026/000000009352</t>
  </si>
  <si>
    <t>REACTIVO DE LABORATORIO: 1 Fetal Bovine Serum; 2  DMEM- F12 w/ stable</t>
  </si>
  <si>
    <t>2026/000000009353</t>
  </si>
  <si>
    <t>REACTIVOS: AMMONIUM PERSULFATE,10G</t>
  </si>
  <si>
    <t>2026/000000009354</t>
  </si>
  <si>
    <t>REACTIVOS: TEMED,5 ML</t>
  </si>
  <si>
    <t>2026/000000009366</t>
  </si>
  <si>
    <t>Anticuerpo  para laboratorio: Purified anti-tubulin B-3</t>
  </si>
  <si>
    <t>2026/000000009368</t>
  </si>
  <si>
    <t>MATERIAL FUNGIBLE DE LABORATORIO: PLACA CULTIVO ESTERIL TRANSPARENTE CON VENTANA 40mm., 50x7 mm. 20/pk- PAQUETE INDIVIDUAL</t>
  </si>
  <si>
    <t>2026/000000009370</t>
  </si>
  <si>
    <t>REACTIVO DE LABORATORIO: 30 Diclorometano, EssentQ®,estabilizado co</t>
  </si>
  <si>
    <t>2026/000000009376</t>
  </si>
  <si>
    <t>REACTIVO DE LABORATORIO: 50 Diclorometano, EssentQ®,estabilizado co</t>
  </si>
  <si>
    <t>2026/000000009378</t>
  </si>
  <si>
    <t>Adquisición de reactivos de laboratorio para el proyecto Fundación Navarro Tripodi.</t>
  </si>
  <si>
    <t>SE556969779901</t>
  </si>
  <si>
    <t>MEDCHEMTRONICA AB</t>
  </si>
  <si>
    <t>2026/000000009380</t>
  </si>
  <si>
    <t>FIJADOR DE BOUIN, 1 L</t>
  </si>
  <si>
    <t>A43024009</t>
  </si>
  <si>
    <t>QUIMICA CLINICA APLICADA, S.A.</t>
  </si>
  <si>
    <t>2026/000000009382</t>
  </si>
  <si>
    <t>FUNGIBLE DE LABORATORIO. Frasco pulveri, PP. ransparente, 1000 ml</t>
  </si>
  <si>
    <t>2026/000000009389</t>
  </si>
  <si>
    <t>FpPGEFE MATERIAL FUNGIBLE DE LABORATORIO PARA EL SERVICIO DE INNOVACIÓN ANATÓMICA: BATA CIRUGÍA ALTO RIESGO REFORZADA LITE T/XL (100 UDS), MANGUITO ESTÉRIL IMPERMEABLE CJ225 (INCLUIDO EN SDA) P-2026/39317</t>
  </si>
  <si>
    <t>2026/000000009390</t>
  </si>
  <si>
    <t>FpPGEFE MATERIAL FUNGIBLE DE LABORATORIO PARA EL SERVICIO DE INNOVACIÓN ANATÓMICA: BOBINA 4C 6MMX100 M VERDE (4 UDS) INCLUIDO EN SDA (P-2026/39554)</t>
  </si>
  <si>
    <t>2026/000000009391</t>
  </si>
  <si>
    <t>Agua destilada para la esterilización en la clínica podológica</t>
  </si>
  <si>
    <t>2026/000000009392</t>
  </si>
  <si>
    <t>Alcohol 70º para uso cutáneo en la clínica podológica</t>
  </si>
  <si>
    <t>2026/000000009393</t>
  </si>
  <si>
    <t>MATERIAL: SFNY-245-100 - FILTRO JERINGA 25MM-0.45UM N/ESTERIL NYLON C/100</t>
  </si>
  <si>
    <t>2026/000000009395</t>
  </si>
  <si>
    <t>FpPGEFE MATERIAL FUNGIBLE DE LABORATORIO PARA EL SERVICIO DE INNOVACIÓN ANATÓMICA: PAPEL TRAPICEL INDUSTRIAL (6 UDS), LEJÍA 5 LITROS (6 UDS) INCLUIDO EN SDA (P-2026/40197)</t>
  </si>
  <si>
    <t>2026/000000009397</t>
  </si>
  <si>
    <t>Material genérico de laboratorio: Papel trapicel industrial</t>
  </si>
  <si>
    <t>2026/000000009398</t>
  </si>
  <si>
    <t>2026-SDA-01 Material de Laboratorio. Gafas seguridad.</t>
  </si>
  <si>
    <t>2026/000000009399</t>
  </si>
  <si>
    <t>2026-SDA-01 Material de Laboratorio. Frasco de seguridad.</t>
  </si>
  <si>
    <t>2026/000000009400</t>
  </si>
  <si>
    <t>SEA - MATERIAL LABORATORIO: 20 GUANTES VINILO S/POLVO T/XS REF. 130173</t>
  </si>
  <si>
    <t>2026/000000009401</t>
  </si>
  <si>
    <t>SEA - MATERIAL LABORATORIO: 100 BATA DESECHABLE LIGERA TALLA XL BLANCA</t>
  </si>
  <si>
    <t>2026/000000009402</t>
  </si>
  <si>
    <t>FPPGEFE - METANOL HPLC-GRADIENTE PAI / P-2026/40431 (2024_SDA_01)</t>
  </si>
  <si>
    <t>2026/000000009404</t>
  </si>
  <si>
    <t>SILICA GEL 2,5-6 MM WITH INDICATOR (WITHOUT COBALT CHLORIDE) FORANALYSIS, ACS 1 KG. MATERIAL FUNGIBLE DE LABORATORIO. PROYECTO SAFFLOUR</t>
  </si>
  <si>
    <t>2026/000000009405</t>
  </si>
  <si>
    <t>PETROLEUM ETHER 40-60ºC FOR ANALYSIS, ACS, ISO 5 L. MATERIAL FUNGIBLE DE LABORATORIO. PROYECTO PRIMA</t>
  </si>
  <si>
    <t>2026/000000009406</t>
  </si>
  <si>
    <t>PUNTAS 2-200UL B/1000 AULABOR. PUNTAS BLANCAS 200UL B/960 BIOHIT. MATERIAL FUNGIBLE DE LABORATORIO. PROYECTO PRIMA</t>
  </si>
  <si>
    <t>2026/000000009407</t>
  </si>
  <si>
    <t>FE MATERIAL FUNGIBLE DE LABORATORIO PARA PRACTICAS DE CONTROL DE CULTIVOS</t>
  </si>
  <si>
    <t>2026/000000009408</t>
  </si>
  <si>
    <t>FPPGEFE / P-2026/40397: ALCOHOL 96º CIDAS - LOTE 5 (2024_SDA_01)</t>
  </si>
  <si>
    <t>2026/000000009409</t>
  </si>
  <si>
    <t>FPPGEFE - ACETONITRILO HPLC PANREAC (P-2026/40400) / 2024_SDA_01</t>
  </si>
  <si>
    <t>2026/000000009419</t>
  </si>
  <si>
    <t>MAT FUNG LAB: Safe-Lock 1,5mL, Forensic Gr., 500 uds Ped 2026/40303 PID2024-159651NB-C22</t>
  </si>
  <si>
    <t>2026/000000009420</t>
  </si>
  <si>
    <t>MATERIAL PARA INVESTIGACIÓN EN LABORATORIO: ANTI-BIOTINA-FOSFATASA ALCALINA</t>
  </si>
  <si>
    <t>2026/000000009422</t>
  </si>
  <si>
    <t>MATERIAL PARA INVESTIGACIÓN EN LABORATORIO: TRYPSIN 0.25% EDTA (solución enzimática para la disociación y desprendimiento de células adherentes de la superficie de cultivo)</t>
  </si>
  <si>
    <t>2026/000000009423</t>
  </si>
  <si>
    <t>Reactivo para laboratorio: 1LT PBS 10XSolution PH7.4, 1LT TRIS 1.0 Buffer soln.ph7.5</t>
  </si>
  <si>
    <t>2026/000000009424</t>
  </si>
  <si>
    <t>X-GAL 2G_MAT.FUNGIBLE</t>
  </si>
  <si>
    <t>2026/000000009455</t>
  </si>
  <si>
    <t>PIPETA MONOCANAL 20-200 UL; PIPETA MONOCANAL 1000-5000 UL; PIPETA MONOCANAL 100-1000 UL; PIPETA MONOCANAL 1000-10000 UL; MICROPIPETA VOLUMEN REGULABLE 5-50 UL AMARILLA LABGILLS; PIPETA MONOCANAL 10-100UL - MATERIAL FUNGIBLE LAB INV - FERTIPELLET (RMH).</t>
  </si>
  <si>
    <t>2026/000000009531</t>
  </si>
  <si>
    <t>Reactivo para laboratorio: TLR5 antibody</t>
  </si>
  <si>
    <t>2026/000000009539</t>
  </si>
  <si>
    <t>MATERIAL FUNGIBLE LABORATORIO: COMPONENTES MECÁNICOS. RETENES DE ACEITE.</t>
  </si>
  <si>
    <t>2026/000000009556</t>
  </si>
  <si>
    <t>Anticuerpo para laboratorio: Purified Anti-tubulin B3</t>
  </si>
  <si>
    <t>2026/000000009570</t>
  </si>
  <si>
    <t>REACTIVO DE LABORATORIO. TrueBlack® Plus Lipofuscin Autofluorescence Quench</t>
  </si>
  <si>
    <t>2026/000000009572</t>
  </si>
  <si>
    <t>MUELLER-HINTON, AGAR P/MICROBIOLOGIA 500G. MATERIAL FUNGIBLE DE LABORATORIO. PROYECTO PRIMA</t>
  </si>
  <si>
    <t>2026/000000009573</t>
  </si>
  <si>
    <t>REACTIVO DE LABORATORIO. 5 BT-30024 - CellBrite¿ Blue Cytoplasmic Membrane-Labeling Kit</t>
  </si>
  <si>
    <t>2026/000000009575</t>
  </si>
  <si>
    <t>RMG - MATERIAL LABORATORIO: AGUJA BD MICROLANCE</t>
  </si>
  <si>
    <t>2026/000000009577</t>
  </si>
  <si>
    <t>RMG - MATERIAL LABORATORIO: AGUJA BD MICROLANCE (100 unid.) 0,3 X 13 30G, AGUJA BD MICROLANCE (100 unid.) 0,6 X 25 23G, AGUJA BD MICROLANCE (100 unid.) 0,5 X 25 25G y AGUJA DISPOFINE (100 unid) 27G - 0,4 x 19</t>
  </si>
  <si>
    <t>2026/000000009578</t>
  </si>
  <si>
    <t>NUTRICION_ Cloroformo 99%_NV</t>
  </si>
  <si>
    <t>2026/000000009579</t>
  </si>
  <si>
    <t>TUBO 15 ML PP CONICO 500UN. MATERIAL FUNGIBLE DE LABORATORIO. PROYECTO SORBYFRU</t>
  </si>
  <si>
    <t>2026/000000009595</t>
  </si>
  <si>
    <t>GUANTES NITRILO SIN POLVO S-L-M</t>
  </si>
  <si>
    <t>2026/000000009596</t>
  </si>
  <si>
    <t>REACTIVOS:TRIZMA(R) BASE, PRIMARY STANDARD AND BUF</t>
  </si>
  <si>
    <t>2026/000000009597</t>
  </si>
  <si>
    <t>MATERIAL PARA LABORATORIO: KIT MEZCLA MASTER (2X) QPCR</t>
  </si>
  <si>
    <t>2026/000000009598</t>
  </si>
  <si>
    <t>MATERIAL PARA INVESTIGACIÓN EN LABORATOIO: SUSTRATO COLORIMETRICOPARA PRECIPITAR</t>
  </si>
  <si>
    <t>2026/000000009599</t>
  </si>
  <si>
    <t>Adquisición de reactivos (nucleasa)  para el proyecto de investigación CIPROM/2024/19.</t>
  </si>
  <si>
    <t>2026/000000009600</t>
  </si>
  <si>
    <t>Fungible de laboratorio: reactivos (gelatina de piel porcina)</t>
  </si>
  <si>
    <t>2026/000000009613</t>
  </si>
  <si>
    <t>AM-2026-15 PURIFICADOR AGUA OSMOSIS</t>
  </si>
  <si>
    <t>2026/000000009660</t>
  </si>
  <si>
    <t>CutSmart Buffer_MAT.FUNGIBLE</t>
  </si>
  <si>
    <t>2026/000000009662</t>
  </si>
  <si>
    <t>2026/000000009663</t>
  </si>
  <si>
    <t>MATERIAL FUNGIBLE LABORATORIO: COMPONENTES ELECTRÓNICOS.</t>
  </si>
  <si>
    <t>2026/000000009698</t>
  </si>
  <si>
    <t>FE MATERIAL FUNGIBLE DE LABORATORIO PARA PRACTICAS DE PODOLOGIA</t>
  </si>
  <si>
    <t>2026/000000009699</t>
  </si>
  <si>
    <t>2026/000000009700</t>
  </si>
  <si>
    <t>FE MATERIAL FUNGIBLE DE LABORATORIO PRACTICAS PODOLOGIA</t>
  </si>
  <si>
    <t>2026/000000009806</t>
  </si>
  <si>
    <t>Material genérico de laboratorio: guantes de nitrilo diferentes tallas</t>
  </si>
  <si>
    <t>2026/000000009807</t>
  </si>
  <si>
    <t>Material de laboratorio: Guantes de nitrilo varias tallas</t>
  </si>
  <si>
    <t>2026/000000009808</t>
  </si>
  <si>
    <t>FpPGEFE MATERIAL FUNGIBLE DE LABORATORIO PARA EL SERVICIO DE INNOVACIÓN ANATÓMICA: PILAS DE LITIO (6 UDS) INCLUIDO EN SDA (P-2026/37808)</t>
  </si>
  <si>
    <t>2026/000000009809</t>
  </si>
  <si>
    <t>Duchefa - Choline chloride (100 g. MATERIAL FUNGIBLE DE LABORATORIO. PROYECTO SAFFLOUR</t>
  </si>
  <si>
    <t>2026/000000009813</t>
  </si>
  <si>
    <t>Reactivo de laboratorio (tampón): PBS 10X (without Calcium and Magnesium, pH 7,4)</t>
  </si>
  <si>
    <t>2026/000000009814</t>
  </si>
  <si>
    <t>FPPGEFE - P-2026/40113: CONTAM SWAB LISTERIA, PRESUMPTIVE PRESENCE OF LISTERIA / 2024_SDA_01</t>
  </si>
  <si>
    <t>2026/000000009816</t>
  </si>
  <si>
    <t>REACTIVOS: APROTININ FROM BOVINE LUNG</t>
  </si>
  <si>
    <t>2026/000000009817</t>
  </si>
  <si>
    <t>REACTIVO DE LABORATORIO: DIMETIL SULFOXIDO</t>
  </si>
  <si>
    <t>2026/000000009818</t>
  </si>
  <si>
    <t>ALKANE STANDARD SOLUTION C8-C20, ANALYT&amp;. MATERIAL FUNGIBLE DE LABORATORIO. PROYECTO CRDOP ALICANTE.</t>
  </si>
  <si>
    <t>2026/000000009819</t>
  </si>
  <si>
    <t>REACTIVO DE LABORATORIO: DIMERO DE (1,5-CICLOOCTADIENO) (METOXI)</t>
  </si>
  <si>
    <t>2026/000000009878</t>
  </si>
  <si>
    <t>CANCAMO MACHO DIN580 ZN M-6 KGS; GRILLETE RECTO GALVANIZADO 5 3/16'';MOSQUETON BOMBERO DIN5299 ZN 4X4MM; gastos de envío.. MUSEOS.</t>
  </si>
  <si>
    <t>2026/000000009900</t>
  </si>
  <si>
    <t>REACTIVOS: DYNABEADS PROTEIN G</t>
  </si>
  <si>
    <t>2026/000000009901</t>
  </si>
  <si>
    <t>2026/000000009902</t>
  </si>
  <si>
    <t>MATERIAL FUNGIBLE LABORATORIO: COMPONENTES ELECTRÓNICOS. CONECTORES.</t>
  </si>
  <si>
    <t>2026/000000009932</t>
  </si>
  <si>
    <t>P-2026/40364-ADQUISICIÓN DE UNA ESCALERA PARA MICROINFORMATICA</t>
  </si>
  <si>
    <t>2026/000000009933</t>
  </si>
  <si>
    <t>FpPGEFE EQUIPAMIENTO DE LABORATORIO PARA EL SERVICIO DE INNOVACIÓN ANATÓMICA: PINCELES DE DIVERSO TAMAÑO (36 UDS), BARNIZ (2 UDS) INCLUIDO EN SDA (P-2026/40256)</t>
  </si>
  <si>
    <t>2026/000000009934</t>
  </si>
  <si>
    <t>FPPGEFE - 2024_SDA_01: ESCALERA ALUMINIO 3 PELDAÑOS</t>
  </si>
  <si>
    <t>2026/000000009935</t>
  </si>
  <si>
    <t>SEFITEC_PEDIDO 40152_CPV</t>
  </si>
  <si>
    <t>2026/000000009936</t>
  </si>
  <si>
    <t>Compra de 1000  bridas nylon negras para Radio UMH - 2024_SDA_01 -Lote 10</t>
  </si>
  <si>
    <t>2026/000000009937</t>
  </si>
  <si>
    <t>SDA 2024_01 Lote 1- Compra de una cafetera para el Servicio de Comunicación ( edf. Valona - EUREKA DIVULGA UMH )</t>
  </si>
  <si>
    <t>2026/000000009938</t>
  </si>
  <si>
    <t>2024_SDA_01 Suministros para el Taller de Escultura.</t>
  </si>
  <si>
    <t>2026/000000009939</t>
  </si>
  <si>
    <t>2026/000000009940</t>
  </si>
  <si>
    <t>2024_SDA_01 Compra de suministros para taller demostrativo del OPEN DAY Altea a cargo de la ayuda CUENTA PROFESORADO de la Prof. PEJ</t>
  </si>
  <si>
    <t>2026/000000009941</t>
  </si>
  <si>
    <t>MATERIAL FUNGIBLE (CAFETERA PARA USO DEL DEPARTAMENTO). FARMACOLOGÍA</t>
  </si>
  <si>
    <t>2026/000000009942</t>
  </si>
  <si>
    <t>Electroblotter semi-dry PerfectBlue_MAT.FUNGIBLE</t>
  </si>
  <si>
    <t>2026/000000009946</t>
  </si>
  <si>
    <t>REACTIVO DE LABORATORIO: METANOL</t>
  </si>
  <si>
    <t>2026/000000009947</t>
  </si>
  <si>
    <t>MAT FUNG LAB: FRASCO VIDRIO TOPACIO 5ML B/ESTRECHA ROSCA  // TAPON ROSCADO NEGRO PE P/FRASCO CRISTAL DIN-18 Ped 2026-38924</t>
  </si>
  <si>
    <t>2026/000000009948</t>
  </si>
  <si>
    <t>REACTIVO DE LABORATORIO: 1-Methyl-2-pyrrolidone (Low water content), &gt;99.0%(GC), CAS: 872-50-4</t>
  </si>
  <si>
    <t>2026/000000009957</t>
  </si>
  <si>
    <t>REACTIVO: BIOTIN, POWDER, BIOREAGENT, SUITABLE&amp;</t>
  </si>
  <si>
    <t>2026/000000009958</t>
  </si>
  <si>
    <t>REACTIVOS: 250RXN NUCLEOSPIN RNA II, isolation of total RNA</t>
  </si>
  <si>
    <t>2026/000000010037</t>
  </si>
  <si>
    <t>PAR GUANTE NYLON PU NEGRO T-8 y T-9; CAJA MULTIUSO TRANSPARENTE 5 L y 16L - MATERIAL FUNGIBLE LABORATORIO INVESTIGACIÓN - PROYECTO FERTIPELLET (RMH).</t>
  </si>
  <si>
    <t>2026/000000010039</t>
  </si>
  <si>
    <t>Molinillo café; cepillo temple; manta protectora; recogedor pala; recogedor fregona; cinta multiuso; tubo aluminio; cinta ADH; bolsa basura; caja multiuso; bolsa envasado - MATERIAL FUNGIBLE LABORATORIO INVESTIGACIÓN -  GASTO PS RMH.</t>
  </si>
  <si>
    <t>2026/000000010040</t>
  </si>
  <si>
    <t>PILAS ALCALINAS AA, AAA, LR44</t>
  </si>
  <si>
    <t>2026/000000010041</t>
  </si>
  <si>
    <t>ACEITE MOTOR MAXICER 15W40 DIESEL/GASOLINA; SACO ESCOMBROS 4A 1000KG 90X90X100 - MATERIAL FUNGIBLE LABORATORIO INVESTIGACIÓN - PROYECTO FERTIPELLET (RMH),</t>
  </si>
  <si>
    <t>2026/000000010043</t>
  </si>
  <si>
    <t>Material para laboratorio: Kit ARN 6000 pico de Agilent, Kit de alta sensibilidad para ADN.</t>
  </si>
  <si>
    <t>2026/000000010049</t>
  </si>
  <si>
    <t>REACTIVOS:10X CELL LYSIS BUFFER</t>
  </si>
  <si>
    <t>2026/000000010085</t>
  </si>
  <si>
    <t>SDA_01. MATERIAL DE LABORATORIO Q/F.</t>
  </si>
  <si>
    <t>2026/000000010087</t>
  </si>
  <si>
    <t>MATERIAL: CINTA ADHESIVA P/ESTERILIZACION AUTOCLAVE</t>
  </si>
  <si>
    <t>2026/000000010090</t>
  </si>
  <si>
    <t>REACTIVO DE LABORATORIO: 1 Frits-60ml, 1-1/16in, 20um, 100/pk</t>
  </si>
  <si>
    <t>2026/000000010091</t>
  </si>
  <si>
    <t>REACTIVO DE LABORATORIO: Tin(II) Iodide [for Perovskite precursor] 97.0%(T)</t>
  </si>
  <si>
    <t>2026/000000010105</t>
  </si>
  <si>
    <t>PUNTA MICRO UNIVERSAL VQ</t>
  </si>
  <si>
    <t>2026/000000010113</t>
  </si>
  <si>
    <t>FILAMENTOS PLA BÁSIC NEGROS Y BLANCOS.</t>
  </si>
  <si>
    <t>2026/000000010114</t>
  </si>
  <si>
    <t>FUNGIBLE DE LABORATORIO. PLT,96WL,FB,TCT,W_LID,S,IND,1_ 100</t>
  </si>
  <si>
    <t>2026/000000010115</t>
  </si>
  <si>
    <t>MATERIAL PARA INVESTIGACIÓN EN LABORATORIO: HOT FIREPOLPROBE qPCR MIX PLUS 5X (ROX) (mezcla maestra para la amplificación y detección de ADN/cDNA en tiempo real (qPCR) )</t>
  </si>
  <si>
    <t>2026/000000010121</t>
  </si>
  <si>
    <t>PGEFe MillexLCR 33mm PhilicPTFE.45um NS 250pk</t>
  </si>
  <si>
    <t>2026/000000010122</t>
  </si>
  <si>
    <t>Adquisición de anticuerpos de laboratorio. Ayuda a la investigación Fundación Tripodi.</t>
  </si>
  <si>
    <t>2026/000000010123</t>
  </si>
  <si>
    <t>MATERIAL DE LABORATORIO: 1.0 X100 SYRINGE STERICAN DISPOSABLE NEEDLE POLYPROPYL</t>
  </si>
  <si>
    <t>2026/000000010125</t>
  </si>
  <si>
    <t>REACTIVOS: GLYCINE MOLECULAR BIOLOGY GRADE</t>
  </si>
  <si>
    <t>2026/000000010126</t>
  </si>
  <si>
    <t>REACTIVOS: RABBIT MONOCLONAL [F1] TO FIBRONECTIN</t>
  </si>
  <si>
    <t>2026/000000010132</t>
  </si>
  <si>
    <t>MATERIAL FUNGIBLE LABORATORIO: COMPONENTES MECÁNICOS.</t>
  </si>
  <si>
    <t>2026/000000010133</t>
  </si>
  <si>
    <t>2026/000000010240</t>
  </si>
  <si>
    <t>MATERIAL DE LABORATORIO PARA LA U. DE CULTIVOS: SILICONA ALTAS TEMPERATURAS K-88 310 ML</t>
  </si>
  <si>
    <t>2026/000000010241</t>
  </si>
  <si>
    <t>Reactivo para laboratorio: RIPA buffer</t>
  </si>
  <si>
    <t>2026/000000010242</t>
  </si>
  <si>
    <t>MATERIAL PARA EL LABORATORIO (GUANTES). PROYECTO RAMÓN Y CAJAL</t>
  </si>
  <si>
    <t>2026/000000010247</t>
  </si>
  <si>
    <t>RMG - MATERIAL LABORATORIO: VNI0049 - NO-400K NIDOIL 4x100</t>
  </si>
  <si>
    <t>2026/000000010251</t>
  </si>
  <si>
    <t>MATERIAL DE LABORATORIO: CUCHILLA P/MICROTOMO DESECHABLE STANDARD PERFIL BAJO DB80LS</t>
  </si>
  <si>
    <t>2026/000000010259</t>
  </si>
  <si>
    <t>MAT FUNG. LAB: PAPEL TRAPICEL INDUSTRIAL Ped 2026-40643</t>
  </si>
  <si>
    <t>2026/000000010260</t>
  </si>
  <si>
    <t>MAT. FUNG. LAB: GUANTES DESECHABLES DE NITRILO, NO ESTERILES, SIN POLVO, TALLA S (6-7), 100 uds Ped 2026-40642 Proy CAPRIKAKI</t>
  </si>
  <si>
    <t>2026/000000010261</t>
  </si>
  <si>
    <t>CUBETA SEMI-MICRO 1,5ML C/100 BRAND. MATERIAL FUNGIBLE DE LABORATORIO. PROYECTO TOMORANWASTE</t>
  </si>
  <si>
    <t>2026/000000010262</t>
  </si>
  <si>
    <t>COLUMNA CROMÁTOGRÁFICA MEDITERRANEA SEA18 5um 25 X 0,46 CM.MATERIAL FUNGIBLE DE LABORATORIO. PROYECTO SORBYFRU</t>
  </si>
  <si>
    <t>2026/000000010263</t>
  </si>
  <si>
    <t>Material de laboratorio (papel y guantes) Anatomia</t>
  </si>
  <si>
    <t>2026/000000010264</t>
  </si>
  <si>
    <t>SEA - MATERIAL LABORATORIO: 10 UNIDADES LEJIA 1 LITRO</t>
  </si>
  <si>
    <t>2026/000000010265</t>
  </si>
  <si>
    <t>MATERIAL PARA LABORATORIO: CAJA CARTON CONGELACION 47X134X135 P/100</t>
  </si>
  <si>
    <t>2026/000000010266</t>
  </si>
  <si>
    <t>SEA - MATERIAL LABORATORIO: 18 PAPEL CHEMINE 2, 20 GUANTES NITRILONATURFLEX S/P L C/100, 10 LAVAVAJILLAS CONCENTRADO A MANO, 60 BOLSA BASURA PACK, 40 LEJIA 1 LITRO, 30 GUANTES NITRILO, 15 AKCIGIK 96º CIDAS y 10 SUAVIZANTE MICAL AZUL</t>
  </si>
  <si>
    <t>2026/000000010267</t>
  </si>
  <si>
    <t>REACTIVO: 141086.1211 - ETANOL ABSOLUTO (*) PRS</t>
  </si>
  <si>
    <t>2026/000000010268</t>
  </si>
  <si>
    <t>Anticuerpo de laboratorio: CGRP</t>
  </si>
  <si>
    <t>2026/000000010269</t>
  </si>
  <si>
    <t>FUNGIBLE DE LABORATORIO: GTX116018025 CD45 antibody 25</t>
  </si>
  <si>
    <t>2026/000000010270</t>
  </si>
  <si>
    <t>SEA - MATERIAL LABORATORIO: 6 GEL INTERAPOTHEK ALOE VERA</t>
  </si>
  <si>
    <t>2026/000000010271</t>
  </si>
  <si>
    <t>FE MATERIAL FUNGIBLE PARA PRACTICAS DOCENTES MICROBIOLOGIA FARMACIA</t>
  </si>
  <si>
    <t>2026/000000010273</t>
  </si>
  <si>
    <t>ANTICUERPOS. GTX109637100 PGP9.5 antibody. GTX129913100 beta Tubulin 3/. GTX631836100 beta Tubulin 3/.</t>
  </si>
  <si>
    <t>2026/000000010274</t>
  </si>
  <si>
    <t>REACTIVOS (ANTICUERPO POLICLONAL: 11802-1-AP-20UL) PROYECTO CIGE</t>
  </si>
  <si>
    <t>2026/000000010279</t>
  </si>
  <si>
    <t>RMG - MATERIAL LABORATORIO: 3 MEDIO M2, CON HEPES, SIN PENICILINA Y ES</t>
  </si>
  <si>
    <t>2026/000000010280</t>
  </si>
  <si>
    <t>METIL JASMONATO. MATERIAL FUNGIBLE DE LABORATORIO. PROYECTO LIMONAR</t>
  </si>
  <si>
    <t>2026/000000010281</t>
  </si>
  <si>
    <t>SOLUCION DE HIDROXIDO DE SODIO_P-2026/40704</t>
  </si>
  <si>
    <t>2026/000000010282</t>
  </si>
  <si>
    <t>Material para laboratorio: Tinción de ácido nucleico</t>
  </si>
  <si>
    <t>2026/000000010283</t>
  </si>
  <si>
    <t>DULBECCO TAMPON SALINO CON FOSFATO. MATERIAL FUNGIBLE DE LABORATORIO. PROYECTO SAFFLOUR</t>
  </si>
  <si>
    <t>2026/000000010284</t>
  </si>
  <si>
    <t>REACTIVOS: TETRAETHYLAMMONIUM CHLORIDE</t>
  </si>
  <si>
    <t>2026/000000010287</t>
  </si>
  <si>
    <t>MATERIAL DE LABORATORIO. X50 PLACA F96 TC ESTER</t>
  </si>
  <si>
    <t>2026/000000010290</t>
  </si>
  <si>
    <t>MATERIAL PARA LABORATORIO: TRYPSIN .05% EDTA</t>
  </si>
  <si>
    <t>2026/000000010291</t>
  </si>
  <si>
    <t>REACTIVO DE LABORATORIO. X6 PBS 1X w/o Ca Mg</t>
  </si>
  <si>
    <t>2026/000000010381</t>
  </si>
  <si>
    <t>Legrand 5 551 29. MATERIAL FUNGIBLE DE LABORATORIO. JAPA CIAGRO</t>
  </si>
  <si>
    <t>2026/000000010387</t>
  </si>
  <si>
    <t>MATERIAL DE LABORATORIO: PUNTA UNIVERSAL AMARILLA 5-200¿L.</t>
  </si>
  <si>
    <t>2026/000000010430</t>
  </si>
  <si>
    <t>Material para laboratorio: Etanol absoluto</t>
  </si>
  <si>
    <t>2026/000000010433</t>
  </si>
  <si>
    <t>Material de laboratorio (papel) Anatomía</t>
  </si>
  <si>
    <t>2026/000000010447</t>
  </si>
  <si>
    <t>REACTIVO DE LABORATORIO: CALCEINA-AM CALBIOCHEM (CAL- 1PC X 1MG</t>
  </si>
  <si>
    <t>2026/000000010449</t>
  </si>
  <si>
    <t>Adquisición de reactivos de laboratorio (anticuerpo)  para el proyecto de investigación PID2023-149765OB-I00.</t>
  </si>
  <si>
    <t>2026/000000010450</t>
  </si>
  <si>
    <t>REACTIVO DE LABORATORIO. DIMETHYL SULFOXIDE 50 ML</t>
  </si>
  <si>
    <t>2026/000000010451</t>
  </si>
  <si>
    <t>MATERIAL PARA LABORATORIO: CUCHILLA REGULAR</t>
  </si>
  <si>
    <t>2026/000000010453</t>
  </si>
  <si>
    <t>FE MATERIAL FUNGIBLE DE LABORATORIO: MECAPTOETHANOL 1000X. PROYECTO MICRO3GEN</t>
  </si>
  <si>
    <t>2026/000000010454</t>
  </si>
  <si>
    <t>Adquisición de reactivos de laboratorio para el proyecto de investigación PID2023-149765OB-I00.</t>
  </si>
  <si>
    <t>2026/000000010627</t>
  </si>
  <si>
    <t>Video Transmisor P-2026/40331. O-2026/11821</t>
  </si>
  <si>
    <t>2026/000000010661</t>
  </si>
  <si>
    <t>REACTIVOS: RABBIT MONOCLONAL [EP715Y] TO CDK5</t>
  </si>
  <si>
    <t>2026/000000010662</t>
  </si>
  <si>
    <t>ARDUINO (MAT. FUNGIBLE DE LABORATORIO)</t>
  </si>
  <si>
    <t>2026/000000010663</t>
  </si>
  <si>
    <t>MATERIAL PARA LABORATORIO: RAZOR BLADES 100 PACK</t>
  </si>
  <si>
    <t>2026/000000010664</t>
  </si>
  <si>
    <t>ARDUINO Y PILAS DE BOTÓN (MAT. FUNGIBLE DE LABORATORIO)</t>
  </si>
  <si>
    <t>2026/000000010665</t>
  </si>
  <si>
    <t>ADAPTADR AC/DC XP Power VEL18US120-EUJA</t>
  </si>
  <si>
    <t>2026/000000010698</t>
  </si>
  <si>
    <t>REACTIVO DE LABORATORIO: STC-SC-363794 - Phalloidin CruzFluor 555 Conjugate</t>
  </si>
  <si>
    <t>2026/000000010712</t>
  </si>
  <si>
    <t>FRITAS DE 2,0 ¿M DE PORO C/10. MATERIAL FUNGIBLE DE LABORATORIO. PROYECTO TOMORANWASTE.</t>
  </si>
  <si>
    <t>2026/000000010713</t>
  </si>
  <si>
    <t>FRITAS DE 2,0 ¿M DE PORO C/10. MATERIAL FUNGIBLE DE LABORATORIO. PROYECTO SORBYFRU</t>
  </si>
  <si>
    <t>2026/000000010721</t>
  </si>
  <si>
    <t>MATERIAL FUNGIBLE DE ABORATORIO:PIPETTE,50ML,PPW,PS,S, IND,25BAG_100</t>
  </si>
  <si>
    <t>2026/000000010723</t>
  </si>
  <si>
    <t>MATERIAL PARA LABORATORIO: DMEM:F12(1:1) W/HEPES (CE)</t>
  </si>
  <si>
    <t>2026/000000010725</t>
  </si>
  <si>
    <t>MATERIAL PARA LABORATORIO: CRIOTUBO 1ML CONICO ROSCA EXT</t>
  </si>
  <si>
    <t>2026/000000010726</t>
  </si>
  <si>
    <t>REACTIVOS: 1.0 100UL INVOLUCRIN ANTIBODY 100 UL</t>
  </si>
  <si>
    <t>2026/000000010729</t>
  </si>
  <si>
    <t>REACTIVO DE LABORATORIO: FLUOROMOUNT-G</t>
  </si>
  <si>
    <t>2026/000000010730</t>
  </si>
  <si>
    <t>REACTIVO DE LABORATORIO (HNF4A ANTIBODY). PROYECTO CIGE (AG)</t>
  </si>
  <si>
    <t>2026/000000010732</t>
  </si>
  <si>
    <t>Adquisición de reactivos de laboratorio (anticuerpos) para el proyecto de investigación CIPROM/2024/19.</t>
  </si>
  <si>
    <t>2026/000000010768</t>
  </si>
  <si>
    <t>MATERIAL FUNGIBLE LABORATORIO- COMPONENTES ELECTRÓNICOS</t>
  </si>
  <si>
    <t>2026/000000010769</t>
  </si>
  <si>
    <t>2026/000000010770</t>
  </si>
  <si>
    <t>Varta 9V Batería - 20 unidades</t>
  </si>
  <si>
    <t>2026/000000010774</t>
  </si>
  <si>
    <t>Reactivo de laboratorio: Bovine Serum Albumin</t>
  </si>
  <si>
    <t>2026/000000010778</t>
  </si>
  <si>
    <t>REACTIVOS DE LABORATORIO. CURCUMIN 10MM*1ML IN DMSO. TAUROURSODEOXYCHOLATE 10MM*1ML IN DMSO. ARIMOCLOMOL MALEATE (BRX-220) 10MM*1ML IN DMSO.</t>
  </si>
  <si>
    <t>2026/000000010779</t>
  </si>
  <si>
    <t>REACTIVO DE LABORATORIO. DEPC-TREATED WATER 500ML</t>
  </si>
  <si>
    <t>2026/000000010780</t>
  </si>
  <si>
    <t>REACTIVO DE LABORATORIO: 5 STC-SC-250819 - Pyrophosphoric acid</t>
  </si>
  <si>
    <t>2026/000000010783</t>
  </si>
  <si>
    <t>REACTIVOS: Urolithin A, &gt;97.0%(T)(HPLC), CAS:1143-70-0</t>
  </si>
  <si>
    <t>2026/000000010792</t>
  </si>
  <si>
    <t>BIOCIDAS CMIT/MIT (PRODUCTOS QUÍMICOS DE LABORATORIO)</t>
  </si>
  <si>
    <t>2026/000000010793</t>
  </si>
  <si>
    <t>Material para laboratorio: GreenSafe Premium</t>
  </si>
  <si>
    <t>2026/000000010802</t>
  </si>
  <si>
    <t>Adquisición de reactivos de laboratorio para el proyecto de investigación CIPROM/2024/19.</t>
  </si>
  <si>
    <t>2026/000000010804</t>
  </si>
  <si>
    <t>MAT. FUNG. LAB: TUBO 11ML PS 16X100MM TAPADO 2uds Ped 2026-40714. PROY CAPRIKAKI</t>
  </si>
  <si>
    <t>2026/000000010806</t>
  </si>
  <si>
    <t>SEA - MATERIAL LABORATORIO: 600 BATA N/E HOSP P/ELAST PP 20 G VERDE y 160 MASCARILLA QUIRURGICA NATURCARE AZUL C/GOMAS</t>
  </si>
  <si>
    <t>2026/000000010807</t>
  </si>
  <si>
    <t>MATERIAL DE LABORATORIO</t>
  </si>
  <si>
    <t>2026/000000010897</t>
  </si>
  <si>
    <t>P-2026/40378 CABLES HDMI PARA AULAS</t>
  </si>
  <si>
    <t>2026/000000010899</t>
  </si>
  <si>
    <t>REACTIVOS: Tyk2 (D4I5T) Rabbit mAb</t>
  </si>
  <si>
    <t>2026/000000010900</t>
  </si>
  <si>
    <t>P-2026/40374 Fuentes de alimentación botoneras</t>
  </si>
  <si>
    <t>2026/000000010902</t>
  </si>
  <si>
    <t>REACTIVOS; P-Tyk2(Tyr1054/1055)(D7T8A) Rabbit mAb</t>
  </si>
  <si>
    <t>2026/000000010956</t>
  </si>
  <si>
    <t>MATERIAL PARA LABORATORIO: GLYCINE, ELECTROPHORESIS REAGENT</t>
  </si>
  <si>
    <t>2026/000000010957</t>
  </si>
  <si>
    <t>MATERIAL PARA LABORATORIO: ASPIRATOR TUBE ASSEMBLY FORMICROCAPILLAR, DULBECCO TAMPON SALINO CON FOSFATO</t>
  </si>
  <si>
    <t>2026/000000010962</t>
  </si>
  <si>
    <t>MATERIAL FUNGIBLE DE LABORATORIO: BRAND(R), ACCU-JET(R) S PIPETTE CONTROL&amp;</t>
  </si>
  <si>
    <t>2026/000000010963</t>
  </si>
  <si>
    <t>5,5'-DITHIOBIS(2-NITROBENZOIC ACID) P-2026/40909</t>
  </si>
  <si>
    <t>2026/000000010965</t>
  </si>
  <si>
    <t>FE MATERIAL FUNGIBLE DE LABORATORIO: QubitRNA HS Assay Kit; QUANT-IT DSDNA BR ASSAY KIT. PROYECTO MICRO3GEN</t>
  </si>
  <si>
    <t>2026/000000010966</t>
  </si>
  <si>
    <t>MATERIAL DE LABORATORIO. X1000 Microfuge Tubes, 1.5mL, 16,400 x g</t>
  </si>
  <si>
    <t>2026/000000010972</t>
  </si>
  <si>
    <t>REACTIVO DE LABORATORIO (ANTICUERPO): GOAT MONOCLONAL [EPR19691] TO MAP2</t>
  </si>
  <si>
    <t>2026/000000010977</t>
  </si>
  <si>
    <t>MATERIAL FUNGIBLE LABORATORIO: RUEDAS GIRATORIAS</t>
  </si>
  <si>
    <t>2026/000000010978</t>
  </si>
  <si>
    <t>MATERIAL FUNGIBLE LABORATORIO: RODAMIENTOS</t>
  </si>
  <si>
    <t>2026/000000010980</t>
  </si>
  <si>
    <t>MATERIAL DE LABORATORIO: COMB,10 TOOTH,1.5mm THK,M-P3</t>
  </si>
  <si>
    <t>2026/000000011080</t>
  </si>
  <si>
    <t>MATERIAL DE LABORATORIO: MICROVETTE CB 300 EDTA</t>
  </si>
  <si>
    <t>2026/000000011081</t>
  </si>
  <si>
    <t>Material Fungible tubos PP 8ml</t>
  </si>
  <si>
    <t>2026/000000011082</t>
  </si>
  <si>
    <t>METANOL GC/HPLC GGR, 2,5 L REF. MTOL-0GH-2K5. MATERIAL FUNGIBLE DE LABORATORIO. PROYECTO TOMORANWASTE</t>
  </si>
  <si>
    <t>2026/000000011083</t>
  </si>
  <si>
    <t>METANOL GC/HPLC GGR, 2,5 L REF. MTOL-0GH-2K5. MATERIAL FUNGIBLE DE LABORATORIO. PROYECTO SORBYFRU</t>
  </si>
  <si>
    <t>2026/000000011084</t>
  </si>
  <si>
    <t>MAT FUNG. LAB.: PUNTAS  5ML (B/100) BIOHIT 2uds Ped 40831 Pory. CAPRIKAKI</t>
  </si>
  <si>
    <t>2026/000000011085</t>
  </si>
  <si>
    <t>MAT FUNG LAB.: Productos limpieza PED 2026-40814</t>
  </si>
  <si>
    <t>2026/000000011086</t>
  </si>
  <si>
    <t>GRIFO P/BIDON REDONDO; BIDON HDPE REDONDO C/GRIFO, 10L, ENDO; CUBETA MACRO PQ/100; CUBETA MACRO UV 2.5 ML C/100; BIDON RECTANGULAR C/GRIFO 20 L. ENDO - MATERIAL FUNGIBLE LABORATORIO INVESTIGACIÓN - PROYECTO COMPOST+ (RMH).</t>
  </si>
  <si>
    <t>2026/000000011087</t>
  </si>
  <si>
    <t>FUNGIBLE DE LABORATORIO. CUBRE OBJETOS 50X70MM C/1000UDS</t>
  </si>
  <si>
    <t>2026/000000011088</t>
  </si>
  <si>
    <t>FRASCO PLASTICO MARGARITA REDONDO; BOLAS DE VIDRIO 3MM;M.ERLENMEYER 250ML B/A; VARILLA RECOGE IMANES; FILTRO JERINGA; IMAN TEFLONADO CILINDRICO - MATERIAL FUNGIBLE LABORATORIO INVESTIGACIÓN - PROYECTO VITILODO (RMH).</t>
  </si>
  <si>
    <t>2026/000000011089</t>
  </si>
  <si>
    <t>TUBO EPPENDORF 2ML 6uds //  EMBUDO HDPE, 80 mm // EMBUDO PP 100 mm // GUANTES DESECHABLE NITRILO TALLA M 3uds // GUANTES DESECHABLES NITRILO TALLA L Ped 2026-40713. PROY CAPRIKAKI</t>
  </si>
  <si>
    <t>2026/000000011093</t>
  </si>
  <si>
    <t>MATERIAL DE LABORATORIO: PLACA P/CULTIVO CELULAR 96 POCILLOS 0.3cm2 S/TRATADA C/TAPA F/PLANO ESTERIL</t>
  </si>
  <si>
    <t>2026/000000011094</t>
  </si>
  <si>
    <t>Adquisición de material fungible de laboratorio (puntas azules y transparentes) para el desarrollo de las prácticas de Inmunología en los grados de Medicina y Podología.</t>
  </si>
  <si>
    <t>2026/000000011098</t>
  </si>
  <si>
    <t>2026/000000011109</t>
  </si>
  <si>
    <t>ANTICUERPOS. 703-605-155 Alexa Fluor®. 705-605-147 Alexa Fluor®</t>
  </si>
  <si>
    <t>2026/000000011114</t>
  </si>
  <si>
    <t>FUNGIBLE DE LABORATORIO EN VIDRIO Y PORCELANA P-2026/39654</t>
  </si>
  <si>
    <t>2026/000000011147</t>
  </si>
  <si>
    <t>2026/000000011148</t>
  </si>
  <si>
    <t>FPPGEFE / P-2026/40861: LEVOTIROXINA SODICA ESTANDAR DE REFERENC</t>
  </si>
  <si>
    <t>2026/000000011149</t>
  </si>
  <si>
    <t>FPPGEFE / P-2026/40968: HYDROCORTISONE SUITABLE FOR CELL CULTURE</t>
  </si>
  <si>
    <t>2026/000000011150</t>
  </si>
  <si>
    <t>REACTIVOS. ANTI-MOUSE IGG (H+L), CF647</t>
  </si>
  <si>
    <t>2026/000000011153</t>
  </si>
  <si>
    <t>REACTIVOS: STEMPRO ACCUTASE</t>
  </si>
  <si>
    <t>2026/000000011235</t>
  </si>
  <si>
    <t>Reactivo para laboratorio:anticuerpo monoclonal anti-CD86 (clone GL1) purificado</t>
  </si>
  <si>
    <t>2026/000000011269</t>
  </si>
  <si>
    <t>FUNGIBLE DE LABORATORIO. Cubeta para tinción, Hellendahl, para 8 portaobjetos</t>
  </si>
  <si>
    <t>2026/000000011274</t>
  </si>
  <si>
    <t>MAT FUNG. LAB.: ROTOR Element RCX/RC3X Panel Diagnóstico II 100 uds. PED 2026-40820. PROY CAPRIKAKI</t>
  </si>
  <si>
    <t>2026/000000011286</t>
  </si>
  <si>
    <t>MATERIAL PARA INVESTIGACIÓN EN LABORATORIO: NAD/NADH-Glo¿ Assay, 10ml (kit bioluminiscente)</t>
  </si>
  <si>
    <t>B63699631</t>
  </si>
  <si>
    <t>PROMEGA BIOTECH IBERICA, S.L.</t>
  </si>
  <si>
    <t>2026/000000011303</t>
  </si>
  <si>
    <t>FPPGEFE - P-2026/40964: FETAL BOVINE SERUM</t>
  </si>
  <si>
    <t>2026/000000011305</t>
  </si>
  <si>
    <t>MATERIAL PARA INVESTIGACIÓN EN LABORATORIO: LIBERASE TM RESEARCH GRADE (mezcla enzimática)</t>
  </si>
  <si>
    <t>2026/000000011306</t>
  </si>
  <si>
    <t>MATERIAL PARA INVESTIGACIÓN EN LABORATORIO: disolución Accutase</t>
  </si>
  <si>
    <t>2026/000000011311</t>
  </si>
  <si>
    <t>Adquisición de reactivos de laboratorio (Cultivos celulares)  para el proyecto de investigación CIPROM/2024/19.</t>
  </si>
  <si>
    <t>2026/000000011400</t>
  </si>
  <si>
    <t>REACTIVOS: TRYPSIN/EDTA 100ML</t>
  </si>
  <si>
    <t>2026/000000011404</t>
  </si>
  <si>
    <t>MATERIAL DE LABORATORIO: GAFAS DE SEGURIDAD</t>
  </si>
  <si>
    <t>2026/000000011405</t>
  </si>
  <si>
    <t>MATERIAL FUNGIBLE LABORATORIO: CALIBRE VERNIER</t>
  </si>
  <si>
    <t>2026/000000011407</t>
  </si>
  <si>
    <t>2026/000000011430</t>
  </si>
  <si>
    <t>REACTIVO DE LABORATORIO: NZY Total RNA isolation kit</t>
  </si>
  <si>
    <t>2026/000000011431</t>
  </si>
  <si>
    <t>SEA - MATERIAL LABORATORIO: 16 EMPAPADOR DESECHABLE 60X90</t>
  </si>
  <si>
    <t>2026/000000011436</t>
  </si>
  <si>
    <t>SEA - MATERIAL LABORATORIO: 12 EMPAPADOR DESECHABLE 60X90 P/20</t>
  </si>
  <si>
    <t>2026/000000011437</t>
  </si>
  <si>
    <t>SEA - MATERIAL LABORATORIO: 20 BATA DESECHABLE BLANCA C/PUÑOS CIERRE VELCRO P/10 UDS.</t>
  </si>
  <si>
    <t>2026/000000011444</t>
  </si>
  <si>
    <t>SEA - MATERIAL LABORATORIO: BATA DESECHABLE BLANCA C/PUÑOS CIERRE VELCRO P/10 UDS.</t>
  </si>
  <si>
    <t>2026/000000011446</t>
  </si>
  <si>
    <t>Material laboratorio: Caja de cartón congelable para tubos de centrífuga para tubos de 15 ml</t>
  </si>
  <si>
    <t>2026/000000011455</t>
  </si>
  <si>
    <t>Adquisición de material fungible de laboratorio (puntas amarillas) para el desarrollo de las prácticas de Inmunología en los grados de Medicina y Podología.</t>
  </si>
  <si>
    <t>2026/000000011456</t>
  </si>
  <si>
    <t>MATERIAL FUNGIBLE DE LABORATORIO: CAJA P/100 PORTA-OBJETOS GRIS</t>
  </si>
  <si>
    <t>2026/000000011457</t>
  </si>
  <si>
    <t>2026/000000011468</t>
  </si>
  <si>
    <t>MATERIAL FUNGIBLE DE LABORATORIO: BOLSA CIERRE 160X200 C/BANDA; BOLSA CIERRE 120X180 C/BANDA; BOLSA PLASTICO 35X45 BLANCA C/ASA PQ/100; GUANTES PARA MANO CRIOPROTECTORES 1 PAR; BOLSA CIERRE SEG. 100X150 C/BANDA B/100; MACARILLAS FFP2 CON VALVULA.TELENITRO</t>
  </si>
  <si>
    <t>2026/000000011469</t>
  </si>
  <si>
    <t>MATERIAL FINGIBLE DE LABORATORIO: SILVER NITRATE 0.1 MOL/L VOLUMETRIC SOLUTION; ACETIC ACID GLACIAL FOR ANALYSISI, ACS, ISO BIOCHEMICA 1L; ORTHO-PHOSPHORIC AICIDO 85% POR ANALYSISI, ACS, ISO 1L; NITRIC ACID 69% POR ANALYSIS, ACS, ISO 1L.PROYECTO TELENITRO</t>
  </si>
  <si>
    <t>2026/000000011470</t>
  </si>
  <si>
    <t>MATERIAL FUNGIBLE DE LABORATORIO; MATRAZ ERLENMEYER B/ANCHA 250ML; VARILLA RECOGE IMANES 350MM; IMAN TEFLONADO CILINDRICO 20X7MM; FILTRO JERINGA 0.45UM_25MM N/ESTERIL NYLON C/100; FRASCO GRADUADO BOCA ANCHA PE 250ML; BOLAS CRISTAL 3MM.PROYECTO TELENITRO.</t>
  </si>
  <si>
    <t>2026/000000011480</t>
  </si>
  <si>
    <t>MATERIAL APAR INVESTIGACIÓN EN LABORATORIO: DNASE I RNASE-FREE (enzima purificada que degrada el ADN sin dañar ni destruir el ARN) y placas de laboratorio diseñadas para pruebas de biología molecular</t>
  </si>
  <si>
    <t>2026/000000011481</t>
  </si>
  <si>
    <t>RMG - MATERIAL LABORATORIO: ClearKlens Release VH45, 20L, Acidic detergent des</t>
  </si>
  <si>
    <t>2026/000000011504</t>
  </si>
  <si>
    <t>Pago de la factura FR/2610754 por cargador dual sony y kit tripode para la sección de audiovisual</t>
  </si>
  <si>
    <t>2026/000000011543</t>
  </si>
  <si>
    <t>SODIO DIHIDROGENOFOSFATO DIHIDRATO P.A. Pedido: P-2026/4058</t>
  </si>
  <si>
    <t>2026/000000011553</t>
  </si>
  <si>
    <t>MATERIAL FUNGIBLE DE LABORATORIO: 1000 ul Universal Pipet Tips, PP, Bulk, Non-sterile, DNase &amp; RNase Free, Blue, 1000/bag, 10pack/case (10000 uds)</t>
  </si>
  <si>
    <t>2026/000000011556</t>
  </si>
  <si>
    <t>SEA - MATERIAL LABORATORIO: 2 ESTROPAJO LIMP 6Mx134MM FIBRA VER ROLLO SCOTCH BRITE 3M y 13 LIMPIADOR AZULEJOS-SANITARIOS ANTICAL SPRAY HG 500 ML</t>
  </si>
  <si>
    <t>2026/000000011562</t>
  </si>
  <si>
    <t>ANTICUERPOS. AB769. - Anticuerpo anti-colágeno tipo IV</t>
  </si>
  <si>
    <t>2026/000000011576</t>
  </si>
  <si>
    <t>MATERIAL FINGIBLE DE LABORATORIO: MICROPIPETA VOLUMEN REGULABLE 5-50 UL. AMARILLA LABGILLS.PROYECTO TELENITRO.</t>
  </si>
  <si>
    <t>2026/000000011577</t>
  </si>
  <si>
    <t>MATERIAL FUNGIBLE DE LABORATORIO: TUBO PP-50ML N/ESTERIL S/FAL C/500; TAPON TA_15 BLANCO AULABOR; TUBO PP-10ML FR.PROYECTO TELENITRO.</t>
  </si>
  <si>
    <t>2026/000000011578</t>
  </si>
  <si>
    <t>MATERIAL FUNGIBLE DE LABORATORIO: TUBO PP-50ML N/ESTERIL S/FAL B/500; CRISOL DE COMBUSTION 70X56MM, 120ML, JIPO.PROYECTO TELENITRO.</t>
  </si>
  <si>
    <t>2026/000000011587</t>
  </si>
  <si>
    <t>MATERIAL FUNGIBLE DE LABORATORIO: CAJA P/CONGELACION PP P/81 (9X9) VIALES 2ML C/REJILLA C/TAPA NUMERADA 130X130X50MM TRANSPARENTE</t>
  </si>
  <si>
    <t>2026/000000011600</t>
  </si>
  <si>
    <t>MATERIAL FUNGIBLE DE LABORATORIO: X72 SuperFrost Plus Adhesion slide, 25x75x1mm, Whi</t>
  </si>
  <si>
    <t>2026/000000011601</t>
  </si>
  <si>
    <t>REACTIVOS DE LABORATORIO (MEDIOS DE CULTIVO): EPILIFE WITH CALCIUM 500ML; NUTRIENT MIXTURE F-12(HAM)(CE); DMEM/F12 (1:1) W/O L-GLUT (CE); PUROMYCIN; 5 ML EPILIFE DEFINED GROWTH SUPPLEMENT - A DEFINED.</t>
  </si>
  <si>
    <t>2026/000000011652</t>
  </si>
  <si>
    <t>CINTAS DE REPUESTO PARA ETIQUETADORAS DYMO</t>
  </si>
  <si>
    <t>2026/000000011697</t>
  </si>
  <si>
    <t>AM-2026-12 COMPRA 10 PAQUETES PILAS AA RECARGABLES (2 DE 20 PILAS)</t>
  </si>
  <si>
    <t>2026/000000004190</t>
  </si>
  <si>
    <t>HERMETICO C/ROSCA BLANCO 0,4 L; BOTE ALMACENAMIENTO TURIN 1,2 L; BOTE CRISTAL HERMETICO 1500 ML; CABLE BLINDADO ESPIRAL BLANCO 185 CM - MATERIAL FUNGIBLE LABORATORIO INVESTIGACIÓN - ESTRUCTURAL CIAGRO TA (RMH).</t>
  </si>
  <si>
    <t>2026/000000007247</t>
  </si>
  <si>
    <t>2024_SDA_01: Material electrónico y de ferretería. Pedido: P-2026/38428</t>
  </si>
  <si>
    <t>2026/000000007248</t>
  </si>
  <si>
    <t>2024_SDA_01: Material electrónico y de ferretería. Pedido: P-2026/39492</t>
  </si>
  <si>
    <t>2026/000000007249</t>
  </si>
  <si>
    <t>2024_SDA_01: Material electrónico y de ferretería. Pedido: P-2026/38510</t>
  </si>
  <si>
    <t>2026/000000008670</t>
  </si>
  <si>
    <t>Fungible de laboratorio: desinfectantes</t>
  </si>
  <si>
    <t>2026/000000008999</t>
  </si>
  <si>
    <t>MATERIAL LABORATORIO: CUBREGAFAS MONTURA Y OCUYLAR PC Y MEDIA MASCARA AUTOFILTRANTE</t>
  </si>
  <si>
    <t>2026/000000009099</t>
  </si>
  <si>
    <t>MATERIAL PARA INVESTIGACIÓN EN LABORATORIO: Adhesivo instantáneo Loctite para aplicación quirúrgica</t>
  </si>
  <si>
    <t>2026/000000009381</t>
  </si>
  <si>
    <t>Multiagitador mag cal MultiMix Heat D MM. MATERIAL DE LABORATORIO. PROYECTO SAFFLOUR</t>
  </si>
  <si>
    <t>2026/000000009394</t>
  </si>
  <si>
    <t>MATERIAL PARA INVESTIGACIÓN EN LABORATORIO: PAPEL TRAPICEL INDUSTRIAL PARA ENRIQUECER EL AMBIENTE DE LOS ANIMALES CUANDO ESTAN EN JAULAS INDIVIDUALES.</t>
  </si>
  <si>
    <t>2026/000000009403</t>
  </si>
  <si>
    <t>Rollo papel aluminio 300 mts 30 cm</t>
  </si>
  <si>
    <t>2026/000000009690</t>
  </si>
  <si>
    <t>MATERIAL LABORATORIO</t>
  </si>
  <si>
    <t>2026/000000009905</t>
  </si>
  <si>
    <t>MATERIAL LABORATORIO: CUBETAS ELECTROPORACIÓN ESTÁNDAR 1 MM 50 UDS</t>
  </si>
  <si>
    <t>2026/000000009944</t>
  </si>
  <si>
    <t>Fungible de laboratorio: Guantes, Papel secamanos y faciales</t>
  </si>
  <si>
    <t>2026/000000009945</t>
  </si>
  <si>
    <t>Fungible de laboratorio: guantes ambidiestros</t>
  </si>
  <si>
    <t>2026/000000010038</t>
  </si>
  <si>
    <t>Fungible de laboratorio: guantes fibra anticorte</t>
  </si>
  <si>
    <t>2026/000000010056</t>
  </si>
  <si>
    <t>2024_SDA_01: Material electrónico y de ferretería.</t>
  </si>
  <si>
    <t>2026/000000010083</t>
  </si>
  <si>
    <t>Reactivo para laboratorio: Picopure RNA Isolation KIT</t>
  </si>
  <si>
    <t>2026/000000010096</t>
  </si>
  <si>
    <t>FPPGEFE - P-2026/39758: SILODOSIN &gt;97%(GC) + CALCIUM PHOSPATHE 98% / LOTE 1 (2024_SDA_01)</t>
  </si>
  <si>
    <t>2026/000000010124</t>
  </si>
  <si>
    <t>MEDIO DE CULTIVO. DMEM HIGH W/GLUTAMAX - I</t>
  </si>
  <si>
    <t>2026/000000010127</t>
  </si>
  <si>
    <t>ANTICUERPOS ANTI-MYELIN BASIC PROTEIN  Y MONOCLONAL IDEV</t>
  </si>
  <si>
    <t>2026/000000010134</t>
  </si>
  <si>
    <t>2026/000000010258</t>
  </si>
  <si>
    <t>TUBOS DE CENTRÍFUGA 50 ML_MAT.FUNGIBLE</t>
  </si>
  <si>
    <t>2026/000000010285</t>
  </si>
  <si>
    <t>Reactivo para laboratorio: 100ml generic poloxamer-188</t>
  </si>
  <si>
    <t>2026/000000010289</t>
  </si>
  <si>
    <t>PUNTA_MAT.FUNGIBLE</t>
  </si>
  <si>
    <t>2026/000000010399</t>
  </si>
  <si>
    <t>DAB TABLET_MAT.FUNGIBLE</t>
  </si>
  <si>
    <t>2026/000000010448</t>
  </si>
  <si>
    <t>MATERIAL PARA LABORATORIO: KIT ENZIMATICO DE DESGLUCOSILACION DE PR</t>
  </si>
  <si>
    <t>2026/000000010722</t>
  </si>
  <si>
    <t>MATERIAL DE LABORATORIO: SYNTHWARE(R) DEAN STARK DISTILLATION R</t>
  </si>
  <si>
    <t>2026/000000010727</t>
  </si>
  <si>
    <t>REACTIVO: DIMETHYLFORMAMIDE_MAT.FUNGIBLE</t>
  </si>
  <si>
    <t>2026/000000010728</t>
  </si>
  <si>
    <t>MATERIAL DE LABORATORIO: UV TUBE 8W 365 NM</t>
  </si>
  <si>
    <t>2026/000000010733</t>
  </si>
  <si>
    <t>2026/000000010772</t>
  </si>
  <si>
    <t>2026/000000010791</t>
  </si>
  <si>
    <t>MATERIAL DE LABORATORIO. GUANTES DE NITRILO SIN POLVO TALLAS S, M Y L - SAN JUAN</t>
  </si>
  <si>
    <t>2026/000000010800</t>
  </si>
  <si>
    <t>Fungible de laboratorio: jabón de manos</t>
  </si>
  <si>
    <t>2026/000000010801</t>
  </si>
  <si>
    <t>Fungible de laboratorio: filtro jeringa 30mm 0.22um</t>
  </si>
  <si>
    <t>2026/000000010901</t>
  </si>
  <si>
    <t>PERFIL DE ALUMINIO Y ABRAZADERA: STRUT PROFILE &amp; ANGLE BRACKET</t>
  </si>
  <si>
    <t>2026/000000010946</t>
  </si>
  <si>
    <t>Papel de pesada de 100x100 mm Filter-Lab. MATERIAL FUNGIBLE DE LABORATORIO. PROYECTO SAFFLOUR</t>
  </si>
  <si>
    <t>2026/000000010947</t>
  </si>
  <si>
    <t>REACTIVOS LABORATORIO: INULIN FROM CHICORY; DULBECCOS PHOSPHATE NMB</t>
  </si>
  <si>
    <t>2026/000000010948</t>
  </si>
  <si>
    <t>REACTIVO DE LABORATORIO: 40 Diclorometano, EssentQ®,estabilizado co</t>
  </si>
  <si>
    <t>2026/000000010953</t>
  </si>
  <si>
    <t>REACTIVOS: FIBRONECTINA, DE PLASMA HUMANO</t>
  </si>
  <si>
    <t>2026/000000010954</t>
  </si>
  <si>
    <t>REACTIVO DE LABORATORIO: CLORHIDRATO DE PIRIDINA PURUM, EL ¿ 98,0</t>
  </si>
  <si>
    <t>2026/000000010955</t>
  </si>
  <si>
    <t>REACTIVO DE LABORATORIO: TRICLOROSILANO, 99%</t>
  </si>
  <si>
    <t>2026/000000010958</t>
  </si>
  <si>
    <t>REACTIVO: CORNING(R) SPHEROID MICROPLATE, 384 WEL&amp;</t>
  </si>
  <si>
    <t>2026/000000010961</t>
  </si>
  <si>
    <t>2024_SDA_01: Patrones para ICP</t>
  </si>
  <si>
    <t>2026/000000011090</t>
  </si>
  <si>
    <t>TOXICOLOGÍA_LOTE 3 ; 2024_SDA_01_PUNTA 1-5ML, paquete de 250 _MAS</t>
  </si>
  <si>
    <t>2026/000000011091</t>
  </si>
  <si>
    <t>Material para laboratorio: BrainPhys Neuronal Medium 500mL, Dibutyryl-cAMP, 500 mg, STEMdiff Neural Progenitor Medium kit, NeuroCult SM1 Neuronal Supplement 10mL, N2 Supplement-A (100X), 5mL</t>
  </si>
  <si>
    <t>2026/000000011092</t>
  </si>
  <si>
    <t>MATERIAL: PUNTA AZUL 100-1000UL S/CORONA TIPO UNIVERSAL-TUBO EPPENDORF 1,5ML PP F/CONICO N/ESTERIL LIBRE DNASA/RNASA APIROGENO-JERINGA 50ML CONO LUER LOCK 3P-TUBO 15ML PP F/CONICO S/FALDON ESTERIL LIBRE DNASA/RNASA APIROGENO</t>
  </si>
  <si>
    <t>2026/000000011095</t>
  </si>
  <si>
    <t>TOXICOLOGÍA_ PUNTA AZUL 100-1000UL S/CORONA TIPO UNIVERSAL</t>
  </si>
  <si>
    <t>2026/000000011097</t>
  </si>
  <si>
    <t>RESVERATROL NMB</t>
  </si>
  <si>
    <t>2026/000000011111</t>
  </si>
  <si>
    <t>Material para laboratorio: L0066-500 DMEM Low Glucose</t>
  </si>
  <si>
    <t>2026/000000011112</t>
  </si>
  <si>
    <t>REACTIVO DE LABORATORIO (ANTICUERPO): 5f8-20 rat anti RFP Monoclonal</t>
  </si>
  <si>
    <t>2026/000000011151</t>
  </si>
  <si>
    <t>MATERIAL FUNGIBLE LABORATORIO INCLUIDO EN 2024_SDA_01: CESIUM CHLORIDE 99% 50G Y 25g Cesium iodide, 99.9% (metals basis)</t>
  </si>
  <si>
    <t>2026/000000011152</t>
  </si>
  <si>
    <t>MATERIAL: 1.0 Pipetboy pro 0,2um Filter sterile,2.0 FILTRO ESTERIL 0,45 ¿M,3.0 FILTRO ESTERIL 0,45 ¿M</t>
  </si>
  <si>
    <t>2026/000000011154</t>
  </si>
  <si>
    <t>REACTIVO: 1.0 15ML PROLONG COVERSLIP SEALANT 15M L</t>
  </si>
  <si>
    <t>2026/000000011236</t>
  </si>
  <si>
    <t>Reactivo para laboratorio: c-fos (9F6) Rabbit mAb</t>
  </si>
  <si>
    <t>2026/000000011285</t>
  </si>
  <si>
    <t>REACTIVO DE LABORATORIO: (S)-(-)-1-Phenylethylamine, CAS 2627-86-3, 99.0%</t>
  </si>
  <si>
    <t>2026/000000011288</t>
  </si>
  <si>
    <t>REACTIVO DE LABORATORIO: 2-Bromodibenzo[b,d]furan 98% 25g</t>
  </si>
  <si>
    <t>2026/000000011304</t>
  </si>
  <si>
    <t>MATERIAL PARA LABORATORIO: KIT PCR READYMIX KAPA2G HOTSTART CON COL</t>
  </si>
  <si>
    <t>2026/000000011307</t>
  </si>
  <si>
    <t>Fungible de laboratorio: reactivos (ácido sulfhidrico)</t>
  </si>
  <si>
    <t>2026/000000011309</t>
  </si>
  <si>
    <t>Reactivo para laboratorio: Trypsin 2.5%</t>
  </si>
  <si>
    <t>2026/000000011310</t>
  </si>
  <si>
    <t>Material para cultivo celular: HBSS, W/O CS, MG,PH, RED, Glutamax  Supplement, Neurobasal-A Medium, B27 Supplement, DMEM</t>
  </si>
  <si>
    <t>2026/000000011312</t>
  </si>
  <si>
    <t>REACTIVOS: 1.0 DMEM HIGH W/GLUTAMAX - I-2.0 DAPI, 1 ML (1 LG/ML IN WATER)</t>
  </si>
  <si>
    <t>2026/000000011401</t>
  </si>
  <si>
    <t>2026/000000011403</t>
  </si>
  <si>
    <t>2026/000000011406</t>
  </si>
  <si>
    <t>TORNILLO DE PLÁSTICO PARA FIJAR PIEZAS SIN CONDUCIR ELECTRICIDAD.</t>
  </si>
  <si>
    <t>2026/000000011434</t>
  </si>
  <si>
    <t>2026/000000011458</t>
  </si>
  <si>
    <t>MATERIAL DE LABORATORIO. PUNTA AZUL 100-1000UL S/CORONA TIPO UNIVERSAL - SAN JUAN</t>
  </si>
  <si>
    <t>2026/000000011459</t>
  </si>
  <si>
    <t>MATERIAL:PUNTA AZUL 100-1000UL S/CORONA TIPO UNIVERSAL</t>
  </si>
  <si>
    <t>2026/000000011460</t>
  </si>
  <si>
    <t>TOXICOLOGIA_Puntas Amarillas:CLB_MAS</t>
  </si>
  <si>
    <t>2026/000000011461</t>
  </si>
  <si>
    <t>FRASCO VIDRIO TOPACIO 5ML B/ESTRECHA ROSCA DIN-18 S/TAPON. TAPON ROSCADO NEGRO PEP/FRASCO CRISTAL DIN-18. MATERIAL FUNGIBLE DE LABORATORIO. PROYECTO SAFFLOUR.</t>
  </si>
  <si>
    <t>2026/000000011463</t>
  </si>
  <si>
    <t>PUNTA UNIVERSAL AMARILLA VQ</t>
  </si>
  <si>
    <t>2026/000000011471</t>
  </si>
  <si>
    <t>Material para laboratorio: Aldolase C Polyclonal Antibody</t>
  </si>
  <si>
    <t>2026/000000011476</t>
  </si>
  <si>
    <t>MATERIAL PARA INVESTIGACIÓN EN LABORATORIO: BETA-NICOTINAMIDE ADENINE DINUCLEOTIDE (coenzima)</t>
  </si>
  <si>
    <t>2026/000000011477</t>
  </si>
  <si>
    <t>REACTIVOS: 1.0 BCA PROTEIN ASSAY REAGENT A, 500ml</t>
  </si>
  <si>
    <t>2026/000000011479</t>
  </si>
  <si>
    <t>MATERIAL PARA INVESTIGACIÓN EN LABORATORIO: B27 SUPPLEMENT (Aditivo optimizado para cultivo celular)</t>
  </si>
  <si>
    <t>2026/000000011542</t>
  </si>
  <si>
    <t>Adquisición de reactivos (aislamiento celular) para el proyecto de investigación CIPROM/2024/19.</t>
  </si>
  <si>
    <t>2026/000000011544</t>
  </si>
  <si>
    <t>MATERIAL FUNGIBLE LABORATORIO: RODAMIENTOS LISOS.</t>
  </si>
  <si>
    <t>2026/000000011546</t>
  </si>
  <si>
    <t>MATERIAL FUNGIBLE DE LABORATORIO: GUANTES DE TRABAJO</t>
  </si>
  <si>
    <t>2026/000000011560</t>
  </si>
  <si>
    <t>REACTIVO. Anticuerpo anti-ARN polimerasa II, clon CTD4H8</t>
  </si>
  <si>
    <t>2026/000000011561</t>
  </si>
  <si>
    <t>Material para laboratorio: ViaFect¿ Transfection Reagent, 0.75ml</t>
  </si>
  <si>
    <t>2026/000000011579</t>
  </si>
  <si>
    <t>CONGELADOR 355L NF 1P CIEGA 2 ESTANTES + 4 CAJONES 59.5X186X70.7CM ACERO INOX. MATERIAL DE LABORATORIO, PROYECTO SORBYFRU</t>
  </si>
  <si>
    <t>2026/000000011580</t>
  </si>
  <si>
    <t>2024_SDA_01: Material de laboratorio</t>
  </si>
  <si>
    <t>2026/000000011581</t>
  </si>
  <si>
    <t>2026/000000011582</t>
  </si>
  <si>
    <t>Adquisición Sal en Pastillas para descalcificadora de la Sala Común (Facultad de Farmacia)</t>
  </si>
  <si>
    <t>2026/000000011590</t>
  </si>
  <si>
    <t>REACTIVO. Amicon ultra-15, Ultracel,3kDa,8/pq</t>
  </si>
  <si>
    <t>2026/000000011591</t>
  </si>
  <si>
    <t>REACTIVO DE LABORATORIO: H2A XPHOS ASSY KIT FLOWCYT</t>
  </si>
  <si>
    <t>2026/000000011593</t>
  </si>
  <si>
    <t>MATERIAL FUNGIBLE DE LABORATORIO: BRAND(R) ACCU-JET(R) PRO PIPETTE CONTRO&amp;</t>
  </si>
  <si>
    <t>2026/000000011595</t>
  </si>
  <si>
    <t>MATERIAL PARA INVESTIGACIÓN EN LABORATORIO: Collagenase from Clostridiumhistolytic (enzima proteolítica que degrada el colágeno)</t>
  </si>
  <si>
    <t>2026/000000011596</t>
  </si>
  <si>
    <t>2026/000000011597</t>
  </si>
  <si>
    <t>Material genérico de laboratorio: guantes de nitrilo talla S</t>
  </si>
  <si>
    <t>2026/000000011598</t>
  </si>
  <si>
    <t>Reactivo para laboratorio: Powerup SYBR Green Master Mix, Alexa Fluor Goat A</t>
  </si>
  <si>
    <t>2026/000000011599</t>
  </si>
  <si>
    <t>2026/000000011602</t>
  </si>
  <si>
    <t>Reactivo para laboratorio: NP MOPS SDS RNBUF 20x</t>
  </si>
  <si>
    <t>2026/000000011653</t>
  </si>
  <si>
    <t>TORNILLO DE CABEZA HUECA Y TUERCA RANURADA (MAT. FUNGIBLE DE LABORATORIO)</t>
  </si>
  <si>
    <t>2026/000000011677</t>
  </si>
  <si>
    <t>JERINGA 1 ML C/AGUJA C/120.AGUJA 0.5X16MM LUER25G CONO NARANJA C/100.JERINGA INSULINA 1ML S/AGUJA C/120. MATERIAL FUNGIBLE DE LABORATORIO. PROYECTO TOMORANWASTE</t>
  </si>
  <si>
    <t>2026/000000011678</t>
  </si>
  <si>
    <t>ETANOL ABSOLUTO BASE 5 LITROS. MATERIAL FUNGIBLE DE LABORATORIO. PROYECTO TOMORANWASTE</t>
  </si>
  <si>
    <t>2026/000000011679</t>
  </si>
  <si>
    <t>ACIDO CÍTRICO MONOHIDRATO 1KG.MATERIAL FUNGIBLE DE LABORATORIO. PROYECTO SAFFLOUR</t>
  </si>
  <si>
    <t>2026/000000011680</t>
  </si>
  <si>
    <t>Reactivo para laboratorio: anti iba rabbit immunocytochemistry</t>
  </si>
  <si>
    <t>2026/000000011681</t>
  </si>
  <si>
    <t>PECTINA &gt;75% 100G. PECTINA &gt;75% 1KG. MATERIAL FUNGIBLE DE LABORATORIO. PROYECTO SORBYFRU</t>
  </si>
  <si>
    <t>2026/000000011682</t>
  </si>
  <si>
    <t>REACTIVO DE LABORATORIO (B.VIOLET 510 ANTI-MOUSE. PROYECTO CIGE (AG)</t>
  </si>
  <si>
    <t>2026/000000011683</t>
  </si>
  <si>
    <t>FPPGEFE - CROSCARMELLOSESODIUM 5G / 2024_SDA_01 (P-2026-40395)</t>
  </si>
  <si>
    <t>2026/000000011691</t>
  </si>
  <si>
    <t>MATERIAL FUNGIBLE LABORATORIO: JUEGO DE PULIR</t>
  </si>
  <si>
    <t>2026/000000011693</t>
  </si>
  <si>
    <t>Compra de material para talleres de Futuro Estudiante ( Jarras batidoras  y cartuchos )2024_SDA_01 LOTE 10</t>
  </si>
  <si>
    <t>2026/000000011695</t>
  </si>
  <si>
    <t>2026/000000011696</t>
  </si>
  <si>
    <t>2026/000000011698</t>
  </si>
  <si>
    <t>MATERIAL PARA LABORATORIO: CAJA CONGELACIÓN PC CRYOGEN BOX- 81 CRIOTUBOS. VARIOS COLORES.</t>
  </si>
  <si>
    <t>2026/000000011699</t>
  </si>
  <si>
    <t>Fungible de laboratorio: filtros de jeringas</t>
  </si>
  <si>
    <t>2026/000000011700</t>
  </si>
  <si>
    <t>Adquisición de material fungible de laboratorio (caja petri)  para el proyecto de investigación CIPROM/2024/19.</t>
  </si>
  <si>
    <t>2026/000000011702</t>
  </si>
  <si>
    <t>Adquisición de reactivos de laboratorio (anticuerpos) para el proyecto de investigación PID2023-149765OB-I00.</t>
  </si>
  <si>
    <t>2026/000000011703</t>
  </si>
  <si>
    <t>MATERIAL PARA LABORATORIO: WELL LHS SYS DYE CAL PLATE</t>
  </si>
  <si>
    <t>2026/000000011704</t>
  </si>
  <si>
    <t>Reactivo para laboratorio: NP MES SDS RUNBUF 20x</t>
  </si>
  <si>
    <t>2026/000000011705</t>
  </si>
  <si>
    <t>REACTIVO DE LABORATORIO. Collagen I, High Concentration, Rat Tail 100mg</t>
  </si>
  <si>
    <t>2026/000000011722</t>
  </si>
  <si>
    <t>SENSORES DE HUMEDAD Y TEMPERATURA, MOTOBOMBAS AGUA E INTERRUPTORES PARA LÍQUIDOS</t>
  </si>
  <si>
    <t>2026/000000011723</t>
  </si>
  <si>
    <t>MATERIAL FUNGIBLE LABORATORIO: BALANZA MINIATURA 500GRS/0,01GR</t>
  </si>
  <si>
    <t>2026/000000011725</t>
  </si>
  <si>
    <t>MATERIAL FUNGIBLE INCLUIDO EN 2024_SDA_01: CAJA DE DISTRIBUCIÓN, DIFERENCIAL, BASE RED, CONMUTADOR DE TRANSFERENCIA Y PRENSAESTOPAS.</t>
  </si>
  <si>
    <t>2026/000000011726</t>
  </si>
  <si>
    <t>Compra de 3 ventiladores (Pedido: P-2026/40913) para el Servicio de Comunicación</t>
  </si>
  <si>
    <t>2026/000000011727</t>
  </si>
  <si>
    <t>P-2026/40914 - ADAPTADORES USB A HDMI PARA AULAS</t>
  </si>
  <si>
    <t>2026/000000011729</t>
  </si>
  <si>
    <t>MATERIAL PARA IMPRESORA 3D (FILAMENTO PLA SMARTFIL; BAQUETAS LIMPIADORAS). PIEU (FS)</t>
  </si>
  <si>
    <t>2026/000000011816</t>
  </si>
  <si>
    <t>MATERIAL FUNGIBLE DE LABORATORIO: 1000 P.SEROLOG 10 ML PS-NJ-EST-UNO; 1000 P.SEROLOG 5 ML PS-AZ-EST-UNO</t>
  </si>
  <si>
    <t>2026/000000011817</t>
  </si>
  <si>
    <t>TOXICOLOGÍA_PUNTA 1-5ML_CLB_MAS</t>
  </si>
  <si>
    <t>2026/000000011818</t>
  </si>
  <si>
    <t>NUTRICIÓN_CINTA VERDE 13M_NESTOR</t>
  </si>
  <si>
    <t>2026/000000011832</t>
  </si>
  <si>
    <t>ÁREA TEORÍA DE LA SEÑAL: Material de laboratorio.</t>
  </si>
  <si>
    <t>2026/000000011835</t>
  </si>
  <si>
    <t>2026-SDA-01 Material de Laboratorio. Rollos papel prácticas</t>
  </si>
  <si>
    <t>2026/000000011838</t>
  </si>
  <si>
    <t>MATERIAL PARA LABORATORIO: PUNTAS 1-200UL GEL RACK 96 AULABOR</t>
  </si>
  <si>
    <t>2026/000000011839</t>
  </si>
  <si>
    <t>MATERIAL PARA INVESTIGACIÓN EN LABORATORIO: VIAL VIDRIO TRANSPARENTE 13ML</t>
  </si>
  <si>
    <t>2026/000000011843</t>
  </si>
  <si>
    <t>MATERIAL PARA LABORATORIO: ANTI-AQUAPORIN 4 ANTIBODY 100UL</t>
  </si>
  <si>
    <t>2026/000000011844</t>
  </si>
  <si>
    <t>REACTIVOS: SODIO CLORURO PA</t>
  </si>
  <si>
    <t>2026/000000011845</t>
  </si>
  <si>
    <t>Adquisición de reactivos de laboratorio para el proyecto de investigación CIPROM/2024/19</t>
  </si>
  <si>
    <t>2026/000000011854</t>
  </si>
  <si>
    <t>FUNGIBLE DE LABORATORIO. SYRINGE FILTER PTFE 13MM 0.2¿M NSTR</t>
  </si>
  <si>
    <t>2026/000000011855</t>
  </si>
  <si>
    <t>Adquisición de reactivos para el aislamiento celular y de material fungible de laboratorio (tubo cultivo) para el proyecto de investigación CIPROM/2024/19.</t>
  </si>
  <si>
    <t>2026/000000011929</t>
  </si>
  <si>
    <t>MATERIAL PARA INVESTIGACIÓN EN LABORATORIO: Transcend TS-RDF5K (lector de tarjetas de memoria USB ultracompacto)</t>
  </si>
  <si>
    <t>2026/000000011933</t>
  </si>
  <si>
    <t>REACTIVO DE LABORATORIO. ANTIBIÓTICO- K4000-5G - Canamicina sulfate from Streptomyces kanamyceticus</t>
  </si>
  <si>
    <t>2026/000000011934</t>
  </si>
  <si>
    <t>Material laboratorio: 5 Recombinant human acetylcholinesterase protein 100G</t>
  </si>
  <si>
    <t>2026/000000011959</t>
  </si>
  <si>
    <t>REACTIVO DE LABORATORIO. 5ML MatrigelhESC-Qualified Matrix, LDEV-Free</t>
  </si>
  <si>
    <t>2026/000000011961</t>
  </si>
  <si>
    <t>Adquisición de anticuerpos  para el proyecto Fundación Navarro Tripodi.</t>
  </si>
  <si>
    <t>2026/000000011962</t>
  </si>
  <si>
    <t>REACTIVO DE LABORATORIO: L0018-100 Penicillin-Streptomy</t>
  </si>
  <si>
    <t>2026/000000011963</t>
  </si>
  <si>
    <t>ANTICUERPO. 66230-1-PBS-100UG</t>
  </si>
  <si>
    <t>2026/000000011973</t>
  </si>
  <si>
    <t>MATERIAL PARA LABORATORIO: HEPARINA B SAL DE MUCOSA INSTETINAL PORC, CLORHIDRATO DE RITODRINA</t>
  </si>
  <si>
    <t>2026/000000011975</t>
  </si>
  <si>
    <t>REACTIVOS DE LABORATORIO. BUTYRIC ACID, 99+%. PROPIONIC ACID,puriss. p.a., ¿99.5% (GC)</t>
  </si>
  <si>
    <t>2026/000000011976</t>
  </si>
  <si>
    <t>REACTIVOS DE LABORATORIO: DUOLINK IN SITU PLA PRUEBA ANTICUERPO RA; DUOLINK (R-) IN SITU PLA (R-) SONDA PLUS; REACTIVOS PARA DETECCION IN SITU ROJO DU</t>
  </si>
  <si>
    <t>2026/000000011977</t>
  </si>
  <si>
    <t>MATERIAL PARA LABORATORIO: GRAMICIDINA DE BACILLUS ANEURINOLYTICUS</t>
  </si>
  <si>
    <t>2026/000000011978</t>
  </si>
  <si>
    <t>REACTIVO DE LABORATORIO: DONKEY SERUM</t>
  </si>
  <si>
    <t>2026/000000011981</t>
  </si>
  <si>
    <t>MATERIAL DE LABORATORIO. X1000 PIPETTE TIP BULK 2-200UL PP</t>
  </si>
  <si>
    <t>2026/000000011982</t>
  </si>
  <si>
    <t>MATERIAL DE LABORATORIO. X10 Reservoir Brand reagent polypropylene, high .</t>
  </si>
  <si>
    <t>2026/000000011983</t>
  </si>
  <si>
    <t>MEDIO DE CULTIVO. DMEM, HIGH GLUCOSE 500ML</t>
  </si>
  <si>
    <t>2026/000000011984</t>
  </si>
  <si>
    <t>FUNGIBLE DE LABORATORIO. HPLC/GC Certified Vial Kit: 1.5ml Short Threa. Stopper PP for all Ratiolab Cuvettes</t>
  </si>
  <si>
    <t>2026/000000011985</t>
  </si>
  <si>
    <t>REACTIVOS: 1 LT Acrylamide: Bis-Acrylamide 29:1 solution 40%.D.</t>
  </si>
  <si>
    <t>2026/000000011986</t>
  </si>
  <si>
    <t>REACTIVOS. DMEM/NUT.MIX F-12 W/GLUT-I; DMEM NUTRIENT MIX F12</t>
  </si>
  <si>
    <t>2026/000000011987</t>
  </si>
  <si>
    <t>MATERIAL PARA LABORATORIO: DMEM/F12 (1:1) W/O L-GLUT. NEUROBASAL MED SFM</t>
  </si>
  <si>
    <t>2026/000000012023</t>
  </si>
  <si>
    <t>Reactivo para laboratorio: - Anti-SodiumChannel NaV1.8 antibody</t>
  </si>
  <si>
    <t>2026/000000012088</t>
  </si>
  <si>
    <t>Anticuerpo para laboratorio: Anti-nav1.7 Antibody</t>
  </si>
  <si>
    <t>2026/000000012092</t>
  </si>
  <si>
    <t>MATERIAL DE LABORATORIO: RECIPIENTE P/PIPETEO 50ML BLANCO ESTERIL LIBRE DNASA/RNASA APIROGENO</t>
  </si>
  <si>
    <t>2026/000000012093</t>
  </si>
  <si>
    <t>PIPETA PASTEUR VIDRIO 230MM S/ALGODON Y PUNTA ABIERTA. MATERIAL FUNGIBLE DE LABORATORIO. PROYECTO SORBYFRU</t>
  </si>
  <si>
    <t>2026/000000012095</t>
  </si>
  <si>
    <t>RMG - MATERIAL LABORATORIO: 3 SAL REGENERADORA PARA DESCALCIFICADOR DE AGUA 25KG BROXAL</t>
  </si>
  <si>
    <t>2026/000000012097</t>
  </si>
  <si>
    <t>Material para laboratorio: Rack de 5 bandejas extraibles acero inox.(alto x fondo x ancho) 292x550x140 mm</t>
  </si>
  <si>
    <t>2026/000000012099</t>
  </si>
  <si>
    <t>MATERIAL PARA INVESTIGACIÓN EN LABORATORIOI: NAD/NADH-Glo¿ Assay, 10ml (kit de ensayo bioluminiscente)</t>
  </si>
  <si>
    <t>2026/000000012101</t>
  </si>
  <si>
    <t>2026/000000012102</t>
  </si>
  <si>
    <t>FUNGIBLE DE LABORATORIO. INSERT 0.3ML CLEAR POLYPROPYLENE CONICAL WITH</t>
  </si>
  <si>
    <t>2026/000000012103</t>
  </si>
  <si>
    <t>MATERIAL LABORATORIO: 1.0 X1000 Cover glass Boro water-white thick. no 1 24</t>
  </si>
  <si>
    <t>2026/000000012104</t>
  </si>
  <si>
    <t>REACTIVO DE LABORARIO (MEDIO DE CULTIVO): NEUROBASAL-A MEDIUM 1X</t>
  </si>
  <si>
    <t>2026/000000012105</t>
  </si>
  <si>
    <t>REACTIVOS: 500GR Corn oil</t>
  </si>
  <si>
    <t>2026/000000012106</t>
  </si>
  <si>
    <t>REACTIVO DE LABORATORIO (ANTICUERPO): MOUSE ANTI-HUMAN IGG1, HORSERA</t>
  </si>
  <si>
    <t>2026/000000012107</t>
  </si>
  <si>
    <t>Fungible de laboratorio: agujas de jeringa especializadas</t>
  </si>
  <si>
    <t>2026/000000012108</t>
  </si>
  <si>
    <t>Reactivo para laboratorio: 1mg TLR9 Ab</t>
  </si>
  <si>
    <t>2026/000000012109</t>
  </si>
  <si>
    <t>MATERIAL LABORATORIO: 1.0 KNIFE C PROFILE NO BEVEL, STRAIGHT BLADE SOLID</t>
  </si>
  <si>
    <t>2026/000000012111</t>
  </si>
  <si>
    <t>REACTIVO DE LABORATORIO: 1.0 IRON (III) CHLORIDE ANHYDR98% 10G</t>
  </si>
  <si>
    <t>2026/000000012130</t>
  </si>
  <si>
    <t>MATERIAL FUNGIBLE DE LABORATORIO: ADAPTADORES, GRIFOS, TUBOS Y MANGUITOS</t>
  </si>
  <si>
    <t>2026/000000012163</t>
  </si>
  <si>
    <t>2026/000000012169</t>
  </si>
  <si>
    <t>MATERIAL PARA INVESTIGACIÓN EN LABORATORIO: PUNTAS AMARILLAS, MICROTUBOS, portaobjetos y cubreobjetos de vidrio para microscopio</t>
  </si>
  <si>
    <t>2026/000000012182</t>
  </si>
  <si>
    <t>SEA - MATERIAL LABORATORIO: CUBREZAPATO HOSPITALARIO PP 30 G VERDE</t>
  </si>
  <si>
    <t>2026/000000012183</t>
  </si>
  <si>
    <t>PIEZAS DE CONEXIÓN PARA PERFILES DE 20X20: SLOT 5 SELF ALIGNING &amp; ALU CONNECTION ANGLE SLOT</t>
  </si>
  <si>
    <t>2026/000000012189</t>
  </si>
  <si>
    <t>Funda cámara con anillo de 15 x 240cm</t>
  </si>
  <si>
    <t>2026/000000012196</t>
  </si>
  <si>
    <t>CAJA ALMACEN 50 PORTAOBJETOS</t>
  </si>
  <si>
    <t>2026/000000012219</t>
  </si>
  <si>
    <t>Adquisición de reactivos para el procesamiento de tejidos y aislamiento celular  para el proyecto de investigación CIPROM/2024/19.</t>
  </si>
  <si>
    <t>2026/000000012221</t>
  </si>
  <si>
    <t>REACTIVO DE LABORATORIO. BISPHENOL A 99+%</t>
  </si>
  <si>
    <t>2026/000000012222</t>
  </si>
  <si>
    <t>MATERIAL PARA INVESTIGACIÓN EN LABORATORIO: B-ESTRADIOL BIOREAGENT, SUITABLE FOR CEL (reactivo biológico para cultivo celular)</t>
  </si>
  <si>
    <t>2026/000000012223</t>
  </si>
  <si>
    <t>Adquisición de reactivos para el cultivo celular  para el proyecto de investigación CIPROM/2024/19.</t>
  </si>
  <si>
    <t>2026/000000012289</t>
  </si>
  <si>
    <t>Reactivo para laboratorio: Neurobasal MEd SFM</t>
  </si>
  <si>
    <t>2026/000000012306</t>
  </si>
  <si>
    <t>Material laboratorio: Enzima -1174 Recombinant Human Acetylcholinesterase</t>
  </si>
  <si>
    <t>B81380370</t>
  </si>
  <si>
    <t>DELTACLON, S.L.</t>
  </si>
  <si>
    <t>2026/000000012307</t>
  </si>
  <si>
    <t>2026/000000012322</t>
  </si>
  <si>
    <t>ACETONITRILE FORLC-MS 4 L. PERCHLORIC ACID 60% FOR ANALYSIS, ACS, ISO 2.5 L. DIMETHYL SULFOXIDE (REAG. USP, PH. EUR.) FOR ANALYSIS, ACS 2.5 L.PHOSPHOROUS ACID FOR ANALYSIS 1 KG</t>
  </si>
  <si>
    <t>2026/000000012323</t>
  </si>
  <si>
    <t>CENTRIFUGA ORTO MOD. CONSUL 22 CON ROTOR OSCILANTE PARA TUBOS DE50ML REF. CE195 - MATERIAL INVENTARIABLE DE LABORATORIO PARA INVESTIGACIÓN - GASTO PS (RMH).</t>
  </si>
  <si>
    <t>2026/000000012325</t>
  </si>
  <si>
    <t>FpPGEFE MATERIAL FUNGIBLE DE LABORATORIO PARA EL SERVICIO DE INNOVACIÓN ANATÓMICA: TUBO ENDOTRAQUEAL C/BALÓN Nº8 (20 UDS) INCLUIDO EN SDA (P-2026/40989)</t>
  </si>
  <si>
    <t>2026/000000012327</t>
  </si>
  <si>
    <t>MATERIAL FUNGIBLE DE LABORATORIO GUANTES NITRILO NATURFLEX S/P L C/100.PARA INVESTIGACIÓN.</t>
  </si>
  <si>
    <t>2026/000000012328</t>
  </si>
  <si>
    <t>ACIDO ORTO-FOSFORICO 85% PA; ACIDO SULFURICO 96% PA - MATERIAL FUNGIBLE LABORATORIO INVESTIGACIÓN - PROYECTO FERTIPELLET (RMH).</t>
  </si>
  <si>
    <t>2026/000000012329</t>
  </si>
  <si>
    <t>MATERIAL FUNGIBLE DE LABORATORIO GH056-AMPOLLA CO2-8,4G SODA C/10. PARA INVESTIGACIÓN.TOMSPRING.</t>
  </si>
  <si>
    <t>2026/000000012337</t>
  </si>
  <si>
    <t>MATERIAL FUNGIBLE DE LABORATORIO: SILICONA, CONECTOR USB, CABLE COAXIAL</t>
  </si>
  <si>
    <t>2026/000000012339</t>
  </si>
  <si>
    <t>P-2026/4133. 10 módulos Board 830 contactos necesario para la realización de actividades para la Feria de la Ciencia y Tecnología de Elche que se celebra el 5 de junio en Alicante. Ayuda Cuenta.</t>
  </si>
  <si>
    <t>2026/000000012343</t>
  </si>
  <si>
    <t>2026/000000012344</t>
  </si>
  <si>
    <t>REACTIVO DE LABORATORIO: 1,1,2,2-TETRACLOROETANO-D2,&gt;99.5% ATOMO</t>
  </si>
  <si>
    <t>2026/000000012351</t>
  </si>
  <si>
    <t>POLYESTHYLENE</t>
  </si>
  <si>
    <t>2026/000000012364</t>
  </si>
  <si>
    <t>2026/000000012365</t>
  </si>
  <si>
    <t>MATERIAL FUNGIBLE LABORATORIO: COMPONENTES ELECTRÓNICOS</t>
  </si>
  <si>
    <t>2026/000000012523</t>
  </si>
  <si>
    <t>RMG - MATERIAL LABORATORIO: BOLSA AUTOCLAVABLE DE PP, 305X660 MM</t>
  </si>
  <si>
    <t>2026/000000012525</t>
  </si>
  <si>
    <t>RMG - MATERIAL LABORATORIO: BOUFFANT CAP WHITE 53 CM - BOX, MASK FFP2 W/O VALVE y MASK FFP2 W/O VALVE</t>
  </si>
  <si>
    <t>2026/000000012528</t>
  </si>
  <si>
    <t>RMG - MATERIAL LABORATORIO: BOLSA AUTOCLAVABLE DE PP, 600X780 MM</t>
  </si>
  <si>
    <t>2026/000000012534</t>
  </si>
  <si>
    <t>MATERIAL FINGIBLE DE LABORATORIO SODIO DODECILO SULFATO PARA INVESTIGACIÓN.MINISTERIO.</t>
  </si>
  <si>
    <t>2026/000000012535</t>
  </si>
  <si>
    <t>BENZOYL CHLORIDE 99% FOR SYNTHESIS 1 L..MATERIAL FUNGIBLE DE LABORATORIO. PROYECTO TOMORANWASTE</t>
  </si>
  <si>
    <t>2026/000000012536</t>
  </si>
  <si>
    <t>GUARD COLUMN SEA18 PQ/5 UDS. 10 X 3.2 MM.MATERIAL FUNGIBLE DE LABORATORIO. PROYECTO TOMORANWASTE</t>
  </si>
  <si>
    <t>2026/000000012537</t>
  </si>
  <si>
    <t>GUARD COLUMN SEA18 PQ/5 UDS. 10 X 3.2 MM. MATERIAL FUNGIBLE DE LABORATORIO. PROYECTO SORBYFRU</t>
  </si>
  <si>
    <t>2026/000000012544</t>
  </si>
  <si>
    <t>REACTIVOS: RNEASY MICRO KIT (50)</t>
  </si>
  <si>
    <t>2026/000000012549</t>
  </si>
  <si>
    <t>MÁSTER SUELO PÉLVICO - MATERIAL SUTURA  GRUPO 1</t>
  </si>
  <si>
    <t>2026/000000012551</t>
  </si>
  <si>
    <t>MÁSTER SUELO PÉLVICO - MATERIAL SUTURA  GRUPO 2</t>
  </si>
  <si>
    <t>2026/000000012563</t>
  </si>
  <si>
    <t>Microtubo 2ml natural. MATERIAL FUNGIBLE DE LABORATORIO. PROYECTO TOMORANWASTE</t>
  </si>
  <si>
    <t>2026/000000012564</t>
  </si>
  <si>
    <t>2026/000000012567</t>
  </si>
  <si>
    <t>2026/000000012569</t>
  </si>
  <si>
    <t>2026/000000012570</t>
  </si>
  <si>
    <t>2026/000000012572</t>
  </si>
  <si>
    <t>REFUERZOS DE LATÓN: RS PRO 1077000013DOO</t>
  </si>
  <si>
    <t>2026/000000012573</t>
  </si>
  <si>
    <t>MATERIAL FUNGIBLE LABORATORIO: COMPUESTO AISLANTE.</t>
  </si>
  <si>
    <t>2026/000000012574</t>
  </si>
  <si>
    <t>2026/000000012575</t>
  </si>
  <si>
    <t>REACTIVO DE LABORATORIO: Hexano, mezcla de alcanos, EssentQ®</t>
  </si>
  <si>
    <t>2026/000000012576</t>
  </si>
  <si>
    <t>2026/000000012578</t>
  </si>
  <si>
    <t>MATERIAL LABORATORIO: PAPEL FILTRO ABSORBENTE CON POLIETILENO</t>
  </si>
  <si>
    <t>2026/000000012591</t>
  </si>
  <si>
    <t>RMG - MATERIAL LABORATORIO: HTF for Mouse IVF, 50ml</t>
  </si>
  <si>
    <t>2026/000000012712</t>
  </si>
  <si>
    <t>REACTIVOS. DYKDDDDK TAG, AF488, ANTIBODY</t>
  </si>
  <si>
    <t>2026/000000012713</t>
  </si>
  <si>
    <t>MATERIAL FUNGIBLE LABORATORIO: RODAMIENTOS.</t>
  </si>
  <si>
    <t>2026/000000012714</t>
  </si>
  <si>
    <t>MATERIAL PARA INVESTIGACIÓN EN LABORATORIO: Socomec 50322006 ( tornillo de fijación diseñado para instalaciones eléctricas)</t>
  </si>
  <si>
    <t>2026/000000012727</t>
  </si>
  <si>
    <t>REACTIVOS: TO-1494/10 MG - DPN</t>
  </si>
  <si>
    <t>2026/000000012904</t>
  </si>
  <si>
    <t>2026/000000012943</t>
  </si>
  <si>
    <t>RMG - MATERIAL LABORATORIO: 50 Guantes Nitrilo Sin Polvo Naturflex Talla M</t>
  </si>
  <si>
    <t>2026/000000012948</t>
  </si>
  <si>
    <t>2026/000000012959</t>
  </si>
  <si>
    <t>AM-2026-12 COMPRA 10 UNIDADES PILAS AA RECARGABLES</t>
  </si>
  <si>
    <t>2026/000000013045</t>
  </si>
  <si>
    <t>ÁREA ELECTRÓNICA: Material de laboratorio</t>
  </si>
  <si>
    <t>2026/000000013046</t>
  </si>
  <si>
    <t>2026/000000013053</t>
  </si>
  <si>
    <t>MATERIAL FUNGIBLE DE LABORATORIO: Guante nitrilo SIN polvo talla S; Guantes nitrilo SIN polvo, talla M</t>
  </si>
  <si>
    <t>2026/000000013054</t>
  </si>
  <si>
    <t>MATERIAL FUNGIBLE DE LABORATORIO: Jeringa cono Luer, excéntrico. 10 ml; Jeringa cono Luer, excéntrico. 50 mL</t>
  </si>
  <si>
    <t>2026/000000013080</t>
  </si>
  <si>
    <t>CUBETAS CUARZO C/TAPA.</t>
  </si>
  <si>
    <t>2026/000000013139</t>
  </si>
  <si>
    <t>Adquisición de material fungible de laboratorio (empapadores) para el proyecto de investigación PID2023-149765OB-I00.</t>
  </si>
  <si>
    <t>2026/000000013151</t>
  </si>
  <si>
    <t>RMG - MATERIAL LABORATORIO: 10 MASCARILLAS FFP2 S/VALVULA EXHALACION C/20UDS</t>
  </si>
  <si>
    <t>2026/000000013152</t>
  </si>
  <si>
    <t>SEA - MATERIAL LABORATORIO: 18 PAPEL CHEMINE</t>
  </si>
  <si>
    <t>2026/000000013160</t>
  </si>
  <si>
    <t>5 x GRADILLA DESMONTABLE 60 TUBOS 16MM BLANCA; 2 x TUBO PP-50MLN/ESTERIL S/FAL C/500; 1 x GRADILLA MIXTA AZUL - MATERIAL FUNGIBLE LABORATORIO INVESTIGACIÓN - PROYECTO COMPOST PLUS (RMH).</t>
  </si>
  <si>
    <t>2026/000000013161</t>
  </si>
  <si>
    <t>MATERIAL VARIADO (papel; lejía; estropajo; lavavajillas; sal finihs; escobillones; bolsas; bayeta; rollo papel; resma papel; guantes; mascarillas; filtros) PARA LABORATORIO EN INVESTIGACIÓN - GASTO ESTRUCTURAL CIAGRO EDAFOLOGÍA (RMH).</t>
  </si>
  <si>
    <t>2026/000000013219</t>
  </si>
  <si>
    <t>RMG - AM LABORATORIO: 12 GASAS NO ESTERILES Askina® PLEGADAS 10 x 10 cm COD, 100/pk</t>
  </si>
  <si>
    <t>2026/000000003119</t>
  </si>
  <si>
    <t>MATERIAL DE LABORATORIO: ALCOHOL 96º 5L.</t>
  </si>
  <si>
    <t>2026/000000004818</t>
  </si>
  <si>
    <t>MATERIAL DE LABORATORIO: GUANTES NITRILO T/PEQUEÑA S/POLVO.</t>
  </si>
  <si>
    <t>2026/000000006045</t>
  </si>
  <si>
    <t>REACTIVOS: SPECTINOMYCIN DIHYDROCHLORIDE PENTAHYDRA - 3-AMINOBENZOATO METANOSULFONATO DE ETILO.</t>
  </si>
  <si>
    <t>2026/000000006151</t>
  </si>
  <si>
    <t>REACTIVOS: TAQMAN PCR MÁSTER MIX, MNL.</t>
  </si>
  <si>
    <t>2026/000000007962</t>
  </si>
  <si>
    <t>MATERIAL LABORATORIO: RESTRICTION ENZYME, FASTDIGEST, HPYO8 CUTS</t>
  </si>
  <si>
    <t>2026/000000008525</t>
  </si>
  <si>
    <t>2024_SDA_01 Material fungible para taller demostrativo del OPEN DAY de Altea del 26-03-2026 con cargo a las ayudas CUENTA PROFESORADO de los profesores ETP y JMP</t>
  </si>
  <si>
    <t>2026/000000008978</t>
  </si>
  <si>
    <t>MAT FUNG. LAB: MICROTUBOS A ROSCA ESTÉRILES CON TAPÓN 2,0 ML. 5 BOLSAS ESTÉRILES DE 50 TUBOS (250 TUBOS) PID2024-159651NB-C22,</t>
  </si>
  <si>
    <t>2026/000000010088</t>
  </si>
  <si>
    <t>2024_SDA_01 Suministros para el Taller de Escultura (eclipse varios medidas, accesorios...)</t>
  </si>
  <si>
    <t>2026/000000010382</t>
  </si>
  <si>
    <t>2024_SDA_01 Cincel de vástago hexagonal - T. Escultura</t>
  </si>
  <si>
    <t>2026/000000010425</t>
  </si>
  <si>
    <t>Fungible de laboratorio: puntas de pipeta</t>
  </si>
  <si>
    <t>2026/000000010452</t>
  </si>
  <si>
    <t>Material inventariable para laboratorio: cabina de Estación de trabajo PCR y molecular</t>
  </si>
  <si>
    <t>2026/000000010724</t>
  </si>
  <si>
    <t>REACTIVO_TRIZOL REAGENT_MAT.FUNGIBLE</t>
  </si>
  <si>
    <t>2026/000000010803</t>
  </si>
  <si>
    <t>GUANTES NITRILO T M/S_MAT.FUNGIBLE</t>
  </si>
  <si>
    <t>2026/000000010805</t>
  </si>
  <si>
    <t>ALCOHOL 96%_MAT.FUNGIBLE</t>
  </si>
  <si>
    <t>2026/000000010808</t>
  </si>
  <si>
    <t>MATERIAL DE LABORATORIO: 1.0 X50 PLACA F96 TC ESTER.</t>
  </si>
  <si>
    <t>2026/000000010898</t>
  </si>
  <si>
    <t>2024_SDA_01 PRO OXP-28B Carrete de cable - T. Escultura</t>
  </si>
  <si>
    <t>2026/000000010959</t>
  </si>
  <si>
    <t>Material fungible para técnicas de ingeniería genética</t>
  </si>
  <si>
    <t>2026/000000010964</t>
  </si>
  <si>
    <t>REACTIVOS: PIERCE CLEAR MILK BLOCKING BUFFER (10X), 100 ML.</t>
  </si>
  <si>
    <t>2026/000000011265</t>
  </si>
  <si>
    <t>16122 Pila recargable Ni-MH tipo R6/AA (2x) - FACULTAD DE CIENCIAS SOCIALES Y JURÍDICAS. AM 2024_SDA_01 - LOTE 6. MATERIAL ELECTRICOELECTRÓNICO.</t>
  </si>
  <si>
    <t>2026/000000011443</t>
  </si>
  <si>
    <t>REACTIVOS. ALCOHOL 96º 5L - CULTIVOS</t>
  </si>
  <si>
    <t>2026/000000011445</t>
  </si>
  <si>
    <t>MATERIAL DE LABORATORIO: GUANTES NITRILO NATURFLEX S/P L C/100 - GUANTES NITRILO NATUFLEX S/P S C/100 - GUANTES NITRILO NATURFLEX S/P M C/100.</t>
  </si>
  <si>
    <t>2026/000000011472</t>
  </si>
  <si>
    <t>MAT.FUNG.LAB: Safe-Lock 2,0mL, Forensic Gr., 500 uds. PID2024-159651NB-C22</t>
  </si>
  <si>
    <t>2026/000000011473</t>
  </si>
  <si>
    <t>Reactivo para laboratorio: Glycine, Electrophoresis Reagent</t>
  </si>
  <si>
    <t>2026/000000011475</t>
  </si>
  <si>
    <t>TABLETAS INHIBIDORAS_MAT.FUNGIBLE</t>
  </si>
  <si>
    <t>2026/000000011478</t>
  </si>
  <si>
    <t>PLACAS PETRI_MAT.FUNGIBLE</t>
  </si>
  <si>
    <t>2026/000000011545</t>
  </si>
  <si>
    <t>AMIDATA_64281130_PEDIDO 41092_ SDA_MMT</t>
  </si>
  <si>
    <t>2026/000000011583</t>
  </si>
  <si>
    <t>MATERIAL DE LABORATORIO. PAPEL SECAMANOS LISO 2CAPAS 4,5KG D/C PASTA BOBINA INDUSTRIAL</t>
  </si>
  <si>
    <t>2026/000000011584</t>
  </si>
  <si>
    <t>MATERIAL DE LABORATORIO: GUANTES NITRILO T/SUPER-PEQUEÑA AMBIDIESTROS S/POVO.</t>
  </si>
  <si>
    <t>2026/000000011585</t>
  </si>
  <si>
    <t>MATERIAL DE LABORATORIO: PAPEL SECAMANOS LISO 2CAPAS 4,5KG D/C PASTA BOBINA INDUSTRIAL.</t>
  </si>
  <si>
    <t>2026/000000011588</t>
  </si>
  <si>
    <t>MATERIAL PARA LABORATORIO: TUBO 15ML PP F/CONICO S/FALDON ESTERIL LIBRE DNASA/RNASA APIROGENO. AGUJA HIPODERMICA AGANI 25G (0,5X25MM) CONO NARANJA</t>
  </si>
  <si>
    <t>2026/000000011592</t>
  </si>
  <si>
    <t>Reactivo para laboratorio: Capsaicin=95% from Capsicum sp</t>
  </si>
  <si>
    <t>2026/000000011684</t>
  </si>
  <si>
    <t>KIT ARN 6000 NANO_MAT.FUNGIBLE</t>
  </si>
  <si>
    <t>2026/000000011724</t>
  </si>
  <si>
    <t>P-2026/40816. Material electrónico necesario para realizar actividades en la Feria de la Ciencia y la Tecnología de Elche que se celebra el 5 de junio en Alicante. Ayuda Cuenta.</t>
  </si>
  <si>
    <t>2026/000000011728</t>
  </si>
  <si>
    <t>EMBAJADORES_ P-2026/41153 SDA_-M. F._ IM</t>
  </si>
  <si>
    <t>2026/000000011824</t>
  </si>
  <si>
    <t>TUBO PCR 0,2ML_MAT.FUNGIBLE</t>
  </si>
  <si>
    <t>2026/000000011831</t>
  </si>
  <si>
    <t>Material para laboratorio: Jeringa Emerald 3 cuerpos luer centrico</t>
  </si>
  <si>
    <t>2026/000000011834</t>
  </si>
  <si>
    <t>ROLLO FILM PARA CIERRE PLACAS PETRI_MAT.FUNGIBLE</t>
  </si>
  <si>
    <t>2026/000000011836</t>
  </si>
  <si>
    <t>REACTIVOS. 09-WAK-ZF-1 - BIOCIDAL ZF</t>
  </si>
  <si>
    <t>2026/000000011840</t>
  </si>
  <si>
    <t>Reactivo necesario para la extracción de ARN</t>
  </si>
  <si>
    <t>2026/000000011974</t>
  </si>
  <si>
    <t>Reactivo para laboratorio. N-Glycosidase F</t>
  </si>
  <si>
    <t>2026/000000011979</t>
  </si>
  <si>
    <t>Reactivo para laboratorio: Albumina de suero humano polvo liofilizador</t>
  </si>
  <si>
    <t>2026/000000011980</t>
  </si>
  <si>
    <t>REACTIVO_SYBR GREEN READYMIX WITH ROX_MAT.FUNGIBLE</t>
  </si>
  <si>
    <t>2026/000000012096</t>
  </si>
  <si>
    <t>2026/000000012110</t>
  </si>
  <si>
    <t>REACTIVO: 1.0 X10 DMEM/NUT.MIX F-12W/GLUT-I-2.0 MEM ALPHA W/ONUCLEOSIDES</t>
  </si>
  <si>
    <t>2026/000000012181</t>
  </si>
  <si>
    <t>REACTIVO DE LABORATORIO (ANTICUERPO): GOAT IGG - H&amp;L (ALEXA FLUOR&amp;REG; 488)</t>
  </si>
  <si>
    <t>2026/000000012225</t>
  </si>
  <si>
    <t>Reactivo para laboratorio: DMEM, High glucose</t>
  </si>
  <si>
    <t>2026/000000012226</t>
  </si>
  <si>
    <t>PLACA PETRI_MAT.FUNGIBLE</t>
  </si>
  <si>
    <t>2026/000000012297</t>
  </si>
  <si>
    <t>GENÉTICA ELCHE_PISTILO AZUL PARA MICROTUBOS_Ñ</t>
  </si>
  <si>
    <t>2026/000000012298</t>
  </si>
  <si>
    <t>Genética Elche_Guantes de Nitrilo L/M_Ñ</t>
  </si>
  <si>
    <t>2026/000000012318</t>
  </si>
  <si>
    <t>Reactivo para laboratorio: EnV Flex Ab Diluent</t>
  </si>
  <si>
    <t>2026/000000012330</t>
  </si>
  <si>
    <t>MATERIAL FUNGIBLE DE LABORATORIO: PLACA CULTIVO ESTERIL TRANSPARENTE CON VENTANA 40mm., 50x7 mm. 20/pk</t>
  </si>
  <si>
    <t>2026/000000012331</t>
  </si>
  <si>
    <t>MATERIAL FUNGIBLE DE LABORATORIO: Frasco Tapon Rojo,25cm2, vent</t>
  </si>
  <si>
    <t>2026/000000012332</t>
  </si>
  <si>
    <t>MATERIAL LABORATORIO; 1 Insert 12 pocillos PET 0,4¿mTP</t>
  </si>
  <si>
    <t>2026/000000012333</t>
  </si>
  <si>
    <t>MATERIAL PARA LABORATORIO: P.SEROLOG 10 ML PS-NJ-EST-UNO</t>
  </si>
  <si>
    <t>2026/000000012340</t>
  </si>
  <si>
    <t>CONECTOR ADAPTADOR USB-C HEMBRA - USB MACHO. CONECTOR XLR AEREA HEMBRA 4 POLOS. Pedido: P-2026/41453 Fac Ciencias Sociales y Jurídicas de Elche. AM 2024_SDA_01 - LOTE 6. MATERIAL ELECTRICO-ELECTRÓNICO.</t>
  </si>
  <si>
    <t>2026/000000012345</t>
  </si>
  <si>
    <t>Reactivo para laboratorio: Albúmina, suero humano, 30% Aq.</t>
  </si>
  <si>
    <t>2026/000000012518</t>
  </si>
  <si>
    <t>MATERIAL PARA LABORATORIO: ANTI-IGF2 ANTIBODY</t>
  </si>
  <si>
    <t>2026/000000012519</t>
  </si>
  <si>
    <t>MATERIAL DE LABORATORIO PARA LA U. CULTIVOS: GLOVE VWR NITRILE LONG M</t>
  </si>
  <si>
    <t>2026/000000012520</t>
  </si>
  <si>
    <t>MATERIAL PARA LABORATORIO: GARRAFA, 10L RECTANGULAR C/ESPITA - HDPE</t>
  </si>
  <si>
    <t>2026/000000012521</t>
  </si>
  <si>
    <t>Material para laboratorio: Rabbit polyclonal to Lamp2A</t>
  </si>
  <si>
    <t>2026/000000012522</t>
  </si>
  <si>
    <t>Reactivo de laboratorio: Goat polyclonal to KCNN2</t>
  </si>
  <si>
    <t>2026/000000012524</t>
  </si>
  <si>
    <t>Reactivo para laboratorio: Mouse monoclonal (S134-12) to NAV1.8</t>
  </si>
  <si>
    <t>2026/000000012526</t>
  </si>
  <si>
    <t>MATERIAL PARA LABORATORIO: TRIS, 1.0M BUFFER SOLN., PH 9.5</t>
  </si>
  <si>
    <t>2026/000000012527</t>
  </si>
  <si>
    <t>MATERIAL PARA LABORATORIO: TENOMODULIN ANTIBODY</t>
  </si>
  <si>
    <t>2026/000000012540</t>
  </si>
  <si>
    <t>GENETICA ELCHE_ PLANT DNA_ P-2026/40853_Ñ</t>
  </si>
  <si>
    <t>2026/000000012543</t>
  </si>
  <si>
    <t>Adquisición de material reactivo de laboratorio (anticuerpos) para el proyecto de investigación CIPROM/2024/19</t>
  </si>
  <si>
    <t>2026/000000012550</t>
  </si>
  <si>
    <t>Material para laboratorio: Punta Tipo Gilson, punta amarilla, tubo eppendorf</t>
  </si>
  <si>
    <t>2026/000000012560</t>
  </si>
  <si>
    <t>FPPGEFE. 2024_SDA_01. LAMINOCULTIVO Nº1 PCA+TTC+NEU/VRBG C/20. GESTIÓN Y LOGÍSTICA PED.MENOR</t>
  </si>
  <si>
    <t>2026/000000012566</t>
  </si>
  <si>
    <t>Material fungible: componentes electrónicos</t>
  </si>
  <si>
    <t>2026/000000012571</t>
  </si>
  <si>
    <t>Material fungible de laboratorio: Interruptores y fuente de alimentación</t>
  </si>
  <si>
    <t>2026/000000012579</t>
  </si>
  <si>
    <t>2026/000000012592</t>
  </si>
  <si>
    <t>Reactivos para laboratorio: Hidrobromuro de poli-d-lisina, uridina, floxuridina</t>
  </si>
  <si>
    <t>2026/000000012593</t>
  </si>
  <si>
    <t>Reactivo para laboratorio: High Cap CDNA REV Trans Kit</t>
  </si>
  <si>
    <t>2026/000000012711</t>
  </si>
  <si>
    <t>MATERIAL PARA LABORATORIO: TF,HIGH CAP CDNA REV TRANS KIT</t>
  </si>
  <si>
    <t>2026/000000012754</t>
  </si>
  <si>
    <t>PROTEINASE Y PHOSPHINOTHRICIN_MAT.FUNGIBLE</t>
  </si>
  <si>
    <t>2026/000000012765</t>
  </si>
  <si>
    <t>Material para laboratorio: Motor for pellet pestle, adaptador de reemplazo para pistilo de m</t>
  </si>
  <si>
    <t>2026/000000012768</t>
  </si>
  <si>
    <t>MATERIAL LABORATORIO: 1.0 Pipette silicone mount to fix pipett in nose piece</t>
  </si>
  <si>
    <t>2026/000000012769</t>
  </si>
  <si>
    <t>MATERIAL LABORATORIO: GENERULER 1KB PLUS RTU</t>
  </si>
  <si>
    <t>2026/000000012770</t>
  </si>
  <si>
    <t>MATERIAL LABORATORIO: SUPPLEMENT W/O VIT A</t>
  </si>
  <si>
    <t>2026/000000012772</t>
  </si>
  <si>
    <t>Reactivo para laboratorio: Fisherbrand RNase-Free disposable pellet pest</t>
  </si>
  <si>
    <t>2026/000000012773</t>
  </si>
  <si>
    <t>MATERIAL PARA LABORATORIO: GLYCOGEN RNA GRADE 0.1ML</t>
  </si>
  <si>
    <t>2026/000000012774</t>
  </si>
  <si>
    <t>Reactivo para laboratorio: Anti-green fluorescent</t>
  </si>
  <si>
    <t>2026/000000012893</t>
  </si>
  <si>
    <t>2026/000000012960</t>
  </si>
  <si>
    <t>Material para laboratorio: 100ML Cell Recovery Solution</t>
  </si>
  <si>
    <t>2026/000000012962</t>
  </si>
  <si>
    <t>MATERIAL PARA LABORATORIO: B27 SUPPLEMENT</t>
  </si>
  <si>
    <t>2026/000000013043</t>
  </si>
  <si>
    <t>Adquisición de reactivos de expresión genética  para el proyecto de investigación CIPROM/2024/19.</t>
  </si>
  <si>
    <t>2026/000000013071</t>
  </si>
  <si>
    <t>FE MATERIAL FUNGIBLE DE LABORATORIO PRACTICAS DE BIOTECNOLOGIA</t>
  </si>
  <si>
    <t>2026/000000013075</t>
  </si>
  <si>
    <t>REACTIVO DE LABORATORIO: N-(2-Aminoethyl)piperazine, &gt;99.0%(GC)(T), CAS: 140-31-8</t>
  </si>
  <si>
    <t>2026/000000013077</t>
  </si>
  <si>
    <t>REACTIVOS: HY-112675 4-Octyl itaconate 10 mg</t>
  </si>
  <si>
    <t>2026/000000013086</t>
  </si>
  <si>
    <t>2026/000000013087</t>
  </si>
  <si>
    <t>REACTIVOS: BIOTIN, POWDER, BIOREAGENT, SUITABLE&amp;</t>
  </si>
  <si>
    <t>2026/000000013088</t>
  </si>
  <si>
    <t>FPPGEFE - P-2026/41587: MEM NON-ESSENTIAL AMINO ACID (2024_SDA_01)</t>
  </si>
  <si>
    <t>2026/000000013089</t>
  </si>
  <si>
    <t>MATERIAL DE LABORATORIO PARA LA U. CULTIVOS: KIT FILTROS CO2 HEPA</t>
  </si>
  <si>
    <t>2026/000000013090</t>
  </si>
  <si>
    <t>MATERIAL PARA LABORATORIO: FG,OFF THE SHELF GX SET ID: Mm00438286_m1. FG,OFF THE SHELF GX SET ID:Mm02621622_s1. FG,OFF THE SHELF GX SET ID: Mm00515684_m1.....</t>
  </si>
  <si>
    <t>2026/000000013153</t>
  </si>
  <si>
    <t>2026/000000013156</t>
  </si>
  <si>
    <t>ACIDO CLORHIDRICO 0.1N SV: SOLUCIÓN VALORADA PARA LA DETERMINACIÓN DE LA PROTEÍNA DE MUESTRAS DE ALMENDRAS - MATERIAL FUNGIBLE LABORATORIO INVESTIGACIÓN - GASTO ESTRUCTURAL CIAGRO R. F. (RMH).</t>
  </si>
  <si>
    <t>2026/000000013159</t>
  </si>
  <si>
    <t>FE MATERIAL FUNGIBLE DE LABORATORIO PRACTICAS MICROBIOLOGIA DE LOS ALIMENTOS</t>
  </si>
  <si>
    <t>2026/000000013164</t>
  </si>
  <si>
    <t>MAterial laboratorio (objetivos microscopios praticas) Histología</t>
  </si>
  <si>
    <t>2026/000000013173</t>
  </si>
  <si>
    <t>MATERIAL PARA LABORATORIO: 17490-1-AP-20UL</t>
  </si>
  <si>
    <t>2026/000000013174</t>
  </si>
  <si>
    <t>REACTIVO. 3321-4AST-2 ELISpot Plus:</t>
  </si>
  <si>
    <t>2026/000000013175</t>
  </si>
  <si>
    <t>ANTICUERPO. 1 66230-1-PBS-100UG</t>
  </si>
  <si>
    <t>2026/000000013176</t>
  </si>
  <si>
    <t>REACTIVOS LABORATORIO: FETAL BOVINE; TRYPSIN;PENICILIN RMM</t>
  </si>
  <si>
    <t>2026/000000013185</t>
  </si>
  <si>
    <t>PRODUCTOS PARA PRÁCTICAS (N-DIMETHYLFORMAMIDE 500 ML). QUÍMICA INORGÁNICA</t>
  </si>
  <si>
    <t>2026/000000013190</t>
  </si>
  <si>
    <t>Reactivos para laboratorio: miRCURY LNA RT kit, UniSpa LNA? PCR primer set V2, miRCURY LNA Sybr Green PCR kit, miRCURY LNA miRNA PCR Assay</t>
  </si>
  <si>
    <t>2026/000000013215</t>
  </si>
  <si>
    <t xml:space="preserve">NZYTECH, LDA. </t>
  </si>
  <si>
    <t>2026/000000013222</t>
  </si>
  <si>
    <t>MATERIAL FUNGIBLE GENERAL PARA LABORATORIO.</t>
  </si>
  <si>
    <t>2026/000000013224</t>
  </si>
  <si>
    <t>L-CISTEINA, &gt;=97%. MATERIAL FUNGIBLE DE LABORATORIO. PROYECTO MOYCA</t>
  </si>
  <si>
    <t>2026/000000013225</t>
  </si>
  <si>
    <t>FPPGEFE - P-2026/41586: DULBECCOS MODIFIED EAGLES MEDIUM (2024_SDA_01)</t>
  </si>
  <si>
    <t>2026/000000013226</t>
  </si>
  <si>
    <t>REACTIVOS: 1.0 ER-TRACKER RED (BODIPY TR GLIB</t>
  </si>
  <si>
    <t>2026/000000013227</t>
  </si>
  <si>
    <t>Reactivo para laboratorio: DMEM, high glucose, pyruvate</t>
  </si>
  <si>
    <t>2026/000000013228</t>
  </si>
  <si>
    <t>Reactivo para laboratorio: DPBS W/O CA</t>
  </si>
  <si>
    <t>2026/000000013229</t>
  </si>
  <si>
    <t>Reactivos para laboratorio: DMEM high glucose, pyruvate</t>
  </si>
  <si>
    <t>2026/000000013230</t>
  </si>
  <si>
    <t>Adquisición de reactivos (cultivo celular) para el proyecto de investigación CIPROM/2024/19.</t>
  </si>
  <si>
    <t>2026/000000013232</t>
  </si>
  <si>
    <t>1.0 50 UG HUMAN NOGGIN PEPROTECH - 2.0 50 UG HUMAN FGF-10 PEPROTECH-3.0 250 UG HUMAN R-SPONDIN-1 PEPROTECH</t>
  </si>
  <si>
    <t>2026/000000013233</t>
  </si>
  <si>
    <t>Material para laboratorio: Finntip Filter 10ml sterile</t>
  </si>
  <si>
    <t>2026/000000013234</t>
  </si>
  <si>
    <t>2026/000000013235</t>
  </si>
  <si>
    <t>Material para laboratorio: PDGF Receptor a (D1E1E) Rabbit mAb#3174</t>
  </si>
  <si>
    <t>2026/000000013237</t>
  </si>
  <si>
    <t>AM-2026-16 COMPRA MATERIAL ELECTRÓNICO</t>
  </si>
  <si>
    <t>2026/000000013352</t>
  </si>
  <si>
    <t>Material para laboratorio: Placa de fondo de vidrio con 234 pocillos con cubierta de vidrio</t>
  </si>
  <si>
    <t>2026/000000013353</t>
  </si>
  <si>
    <t>Adquisición de reactivos para el procesamiento de tejidos IF para el proyecto de investigación CIPROM/2024/19.</t>
  </si>
  <si>
    <t>2026/000000013355</t>
  </si>
  <si>
    <t>PUNTA AZUL JAPL</t>
  </si>
  <si>
    <t>2026/000000013357</t>
  </si>
  <si>
    <t>Material laboratorio (espatulas ayre) Practicas Biología Celular</t>
  </si>
  <si>
    <t>2026/000000013358</t>
  </si>
  <si>
    <t>2026/000000013359</t>
  </si>
  <si>
    <t>FE MATERIAL FUNGIBE DE LABORATORIO PRACTICAS DE PODOLOGIA</t>
  </si>
  <si>
    <t>2026/000000013361</t>
  </si>
  <si>
    <t>ALCOHOL ETILICO 96%</t>
  </si>
  <si>
    <t>2026/000000013362</t>
  </si>
  <si>
    <t>MATERIAL PARA LABORATORIO: PUNTA AZUL TIPO GILSON S/CORONA 100 -1000UL. PUNTA AMARILLA 2-200UL CORTA S/CORONA TIPO GILSON</t>
  </si>
  <si>
    <t>2026/000000013365</t>
  </si>
  <si>
    <t>GLUCOSE ASSAY KIT(GOPOD), 660 ASSAYS. MATERIAL FUNGIBLE DE LABORATORIO. PROYECTO PRIMA</t>
  </si>
  <si>
    <t>2026/000000013388</t>
  </si>
  <si>
    <t>Adquisición de material fungible de laboratorio (placa Petri) para el proyecto de investigación CIPROM/2024/19.</t>
  </si>
  <si>
    <t>2026/000000013389</t>
  </si>
  <si>
    <t>REACTIVOS: APO-TRANSFERRINA HUMANA-COLLAGEN, CELL CULTURE GRADE</t>
  </si>
  <si>
    <t>2026/000000013390</t>
  </si>
  <si>
    <t>1.0 250GR D-Mannitol, 97+% - MATERIAL FUNGIBLE LABORATORIO INVESTIGACIÓN - GASTO ESTRUCTURAL TA CIAGRO (RMH).</t>
  </si>
  <si>
    <t>2026/000000013393</t>
  </si>
  <si>
    <t>Reactivo para laboratorio: TBS with tween (TBST)</t>
  </si>
  <si>
    <t>2026/000000013394</t>
  </si>
  <si>
    <t>2026/000000013472</t>
  </si>
  <si>
    <t>MATERIAL FUNGIBLE LABORATORIO INCLUIDO EN 2024_SDA_01: Agarosa low EEO (500 g)</t>
  </si>
  <si>
    <t>2026/000000013473</t>
  </si>
  <si>
    <t>MATERIAL PARA INVESTIGACIÓN EN LABORATORIO: FLOXURIDINA</t>
  </si>
  <si>
    <t>2026/000000013487</t>
  </si>
  <si>
    <t>Adquisición de reactivos para el proyecto de investigación PID2023-149765OB-I00.</t>
  </si>
  <si>
    <t>2026/000000013489</t>
  </si>
  <si>
    <t>Material para laboratorio: Minicooler Mr. Frosty</t>
  </si>
  <si>
    <t>2026/000000013559</t>
  </si>
  <si>
    <t>ANTICUERPOS. ALEXA FLUOR 568 GOAT A PAB</t>
  </si>
  <si>
    <t>2026/000000013562</t>
  </si>
  <si>
    <t>ANTICUERPOS. MOUSE MONOCLONAL [4901] TO CGRP</t>
  </si>
  <si>
    <t>2026/000000013568</t>
  </si>
  <si>
    <t>MATERIAL FUNGIBLE DE LABORATORIO: PLACA CULTIVO ESTERIL TRANSPARENTE CON VENTANA 40mm., 50x7 mm. 20/pk-</t>
  </si>
  <si>
    <t>2026/000000013573</t>
  </si>
  <si>
    <t>REACTIVO DE LABORATORIO: LB-AGAR MEDIUM CAPSULES,1LB</t>
  </si>
  <si>
    <t>2026/000000013586</t>
  </si>
  <si>
    <t>Cooling Boxes, Icetime® Plus 3.0. MATERIL FUNGIBLE DE LABORATORIO. PROYECTO MOYCA.</t>
  </si>
  <si>
    <t>2026/000000013592</t>
  </si>
  <si>
    <t>Adquisición de material fungible de laboratorio. Ayuda Investigación-Difusión ECC.</t>
  </si>
  <si>
    <t>2026/000000013593</t>
  </si>
  <si>
    <t>MATERIAL PARA LABORATORIO: GUANTES NITRILO T/GRANDE 8,5-9 S/POLVO AZUL. GUANTES NITRILO T/MEDIANA 7,5-8 S/POLVO AZUL. GUANTES NITRILO T/PEQUEÑA6,5-7 S/POLVO AZUL.....</t>
  </si>
  <si>
    <t>2026/000000013594</t>
  </si>
  <si>
    <t>Adquisición de materiral fungible de laboratorio. Ayuda Investigación-Difusión ECC.</t>
  </si>
  <si>
    <t>2026/000000013595</t>
  </si>
  <si>
    <t>2026/000000013596</t>
  </si>
  <si>
    <t>2026/000000013597</t>
  </si>
  <si>
    <t>MATERIAL FUNGIBLE DE LABORATORIO: GRIFO SUELTO P/BIDONES CON GRIFO (RECAMBIO)</t>
  </si>
  <si>
    <t>2026/000000013598</t>
  </si>
  <si>
    <t>Adquisición de material fungible de laboratorio (casettes mega con tapa) para el proyecto de investigación CIPROM/2024/19.</t>
  </si>
  <si>
    <t>2026/000000013599</t>
  </si>
  <si>
    <t>Adquisición de materiral fungible de laboratorio. ECC.</t>
  </si>
  <si>
    <t>2026/000000013600</t>
  </si>
  <si>
    <t>2026/000000013601</t>
  </si>
  <si>
    <t>MATERIAL PARA LABORATORIO: TUBO 15ML PP F/CONICO S/FALDON ESTERIL LIBRE DNASA/RNASA APIROGENO RACK. TUBO 50ML PP F/CONICO C/FALDON N/ESTERIL LIBREDNASA/RNASA APIROGENO....</t>
  </si>
  <si>
    <t>2026/000000013602</t>
  </si>
  <si>
    <t>FE MATERIAL FUNGIBLE DE LABORATORIO PRACTICAS MICROBIOLOGIA FARMACIA</t>
  </si>
  <si>
    <t>2026/000000013603</t>
  </si>
  <si>
    <t>2026/000000013604</t>
  </si>
  <si>
    <t>CAMILLA DE MASAJE</t>
  </si>
  <si>
    <t>2026/000000013606</t>
  </si>
  <si>
    <t>DULBECCO TAMPON SALINO CON FOSFATO</t>
  </si>
  <si>
    <t>2026/000000013608</t>
  </si>
  <si>
    <t>MATERIAL DE LABORATORIO. Pipetus-Junior pipe - SAN JUAN</t>
  </si>
  <si>
    <t>2026/000000013609</t>
  </si>
  <si>
    <t>REACTIVO DE LABORATORIO (MEDIO DE CULTIVO): 500 ml Heat Inactivated, Fetal Bovine Serum, Value</t>
  </si>
  <si>
    <t>2026/000000013611</t>
  </si>
  <si>
    <t>REACTIVOS. x10, 50 ml Fetal Bovine Serum, Value, One Shot; TRYPLE EXPRESS</t>
  </si>
  <si>
    <t>2026/000000013723</t>
  </si>
  <si>
    <t>TRYPSIN-EDTA 1X IN PBS W/O CA W/O MG W/O Pedido: P-2026/41840Albarán: 7034470443</t>
  </si>
  <si>
    <t>2026/000000013726</t>
  </si>
  <si>
    <t>Material de oficina Departamento (alargaderas brennenstuhl) área Terapia Ocupacional</t>
  </si>
  <si>
    <t>2026/000000013733</t>
  </si>
  <si>
    <t>ACETONITRILE FOR UHPLC HYPERGRADIENT 2.5 L y SEA SAND FORANALYSIS 5 KG. MATERIAL FUNGIBLE DE LABORATORIO. TOMORANWASTER</t>
  </si>
  <si>
    <t>2026/000000013738</t>
  </si>
  <si>
    <t>SEA - MATERIAL LABORATORIO: 30 BOLSA BASURA 30 LITROS</t>
  </si>
  <si>
    <t>2026/000000013739</t>
  </si>
  <si>
    <t>SEA - MATERIAL LABORATORIO: 4 PAPEL TRAPICEL INDUSTRIAL</t>
  </si>
  <si>
    <t>2026/000000013740</t>
  </si>
  <si>
    <t>RMG - MATERIAL LABORATORIO: 60 BOLSA BASURA PACK 85X110 10U 120L</t>
  </si>
  <si>
    <t>2026/000000013741</t>
  </si>
  <si>
    <t>RMG - MATERIAL LABORATORIO: 20 PAPEL INDUSTRIAL TRAPICEL</t>
  </si>
  <si>
    <t>2026/000000013742</t>
  </si>
  <si>
    <t>MÁSTER SUELO PÉLVICO - MATERIAL FUNGIBLE PRÁCTICAS 1</t>
  </si>
  <si>
    <t>2026/000000013743</t>
  </si>
  <si>
    <t>MÁSTER SUELO PÉLVICO - MATERIAL FUNGIBLE PRÁCTICAS 2</t>
  </si>
  <si>
    <t>2026/000000013744</t>
  </si>
  <si>
    <t>MÁSTER SUELO PÉLVICO - MATERIAL FUNGIBLE PRÁCTICAS 3</t>
  </si>
  <si>
    <t>2026/000000013745</t>
  </si>
  <si>
    <t>MATERIAL PARA PRÁCTICAS (VIDRIO DE RELOJ PREMIUM LINE 60 MM). QUÍMICA INORGÁNICA (RD)</t>
  </si>
  <si>
    <t>2026/000000013747</t>
  </si>
  <si>
    <t>FpPGEFE MATERIAL FUNGIBLE DE LABORATORIO PARA EL SERVICIO DE INNOVACIÓN ANATÓMICA: BOBINA 4C 6MM X 100 M VERDE (6 UDS) INCLUIDO EN EL SDA (P-2026/40199)</t>
  </si>
  <si>
    <t>2026/000000013764</t>
  </si>
  <si>
    <t>SEA - MATERIAL LABORATORIO: 30 GORRO DESECHABLE BLANCO C/100 REF. RBD001</t>
  </si>
  <si>
    <t>2026/000000013765</t>
  </si>
  <si>
    <t>SEA - MATERIAL LABORATORIO: 6 ALCOHOL 70º CIDAS, 12 PAPEL CHEMINE 2 y 1 TOALLA DE MANO SUAVE EN ROLLO TORK MATIC PQ/6</t>
  </si>
  <si>
    <t>2026/000000013791</t>
  </si>
  <si>
    <t>3 camaras de video</t>
  </si>
  <si>
    <t>2026/000000013888</t>
  </si>
  <si>
    <t>Reactivo de laboratorio: Laminin from Engelbreth-Holm-Swarm murine sarcoma</t>
  </si>
  <si>
    <t>2026/000000013895</t>
  </si>
  <si>
    <t>P-2026/41068 LLAVEROS PORTAETIQUETAS PLÁSTICO</t>
  </si>
  <si>
    <t>2026/000000013900</t>
  </si>
  <si>
    <t>GENÉTICA ELCHE_PROGRAMADOR.DIARIO COMPACTO_P-2026/41259.</t>
  </si>
  <si>
    <t>2026/000000013907</t>
  </si>
  <si>
    <t>FILTRO JERINGA 30MM 0,45UM NYLON ESTERIL ROSA</t>
  </si>
  <si>
    <t>2026/000000013909</t>
  </si>
  <si>
    <t>MATERIAL FUNGIBLE DE LABORATORIO: PLACA DE PETRI 150ØX175MM C/TRES VIENTOS ESTERIL</t>
  </si>
  <si>
    <t>2026/000000013910</t>
  </si>
  <si>
    <t>PAPEL FILTRO RESMA (200-H) 42X52 60GR - MATERIAL FUNGIBLE LABORATORIO INVESTIGACIÓN - GASTO ESTRUCTURAL CIAGRO PA (RMH).</t>
  </si>
  <si>
    <t>2026/000000013915</t>
  </si>
  <si>
    <t>MATERIAL PARA LABORATORIO: VGLUT2 50 ¿g</t>
  </si>
  <si>
    <t>2026/000000013916</t>
  </si>
  <si>
    <t>MATERIAL LABORATORIO: RAPID TAQ MÁSTER</t>
  </si>
  <si>
    <t>2026/000000013917</t>
  </si>
  <si>
    <t>MATERIAL PARA LABORATORIO: LS003126 PAPAIN SUSPENSION</t>
  </si>
  <si>
    <t>2026/000000013923</t>
  </si>
  <si>
    <t>Osciloscopio Tablet 2 canales</t>
  </si>
  <si>
    <t>2026/000000013938</t>
  </si>
  <si>
    <t>MATERIAL FUNGIBLE DE LABORATORIO: Soporte singular de pipetas 2 Res/ Ref</t>
  </si>
  <si>
    <t>2026/000000013940</t>
  </si>
  <si>
    <t>REACTIVO DE LABORATORIO: FOSFATO SALINO SOLUCION TAMPONADA DE DUL</t>
  </si>
  <si>
    <t>2026/000000013941</t>
  </si>
  <si>
    <t>MATERIAL PARA LABORATORIO: FIBRINOGENO TIPO I-S DE PLASMA BOVINO. SAL DE SODIO DE HEPARINA DE MUCOSA INTES.</t>
  </si>
  <si>
    <t>2026/000000013943</t>
  </si>
  <si>
    <t>PRODUCTOS PARA PRÁCTICAS (ALCANFOR). QUÍMICA ORGÁNICA</t>
  </si>
  <si>
    <t>2026/000000013945</t>
  </si>
  <si>
    <t>Reactivos para laboratorio: Pierce BCA Protein Assay, Sodium Dodecyl Sulfate, Ponceau S Stain, Pierce Protein-Free, Tris Buffered Saline</t>
  </si>
  <si>
    <t>2026/000000014007</t>
  </si>
  <si>
    <t>MATERIAL PODOLOGIA - MICRODENCIAL APLICACION TERAPIAS FÍSICAS GUIADAS POR ECOGRAFIA EN PODOLOGIA - PLR</t>
  </si>
  <si>
    <t>2026/000000014052</t>
  </si>
  <si>
    <t>MATERIAL FUNGIBLE DE LABORATORIO: Placa CC 6 poc.std.fondo plano</t>
  </si>
  <si>
    <t>2026/000000014063</t>
  </si>
  <si>
    <t>FpPGEFE MATERIAL FUNGIBLE DE LABORATORIO PARA EL SERVICIO DE INNOVACIÓN ANATÓMICA: GARRAFA 25KG LÁTEX (INCLUIDO EN EL SDA) P-2026/41106</t>
  </si>
  <si>
    <t>2026/000000014064</t>
  </si>
  <si>
    <t>RMG - MATERIAL LABORATORIO: 2 ROLLO FILM 30X300M</t>
  </si>
  <si>
    <t>2026/000000014075</t>
  </si>
  <si>
    <t>ACIDO ASCÓRBICO 250G. ACIDO TARTARICO 1 KG. MATERIAL FUNGIBLE DE LABORATORIO, PROYECTO MOYCA</t>
  </si>
  <si>
    <t>2026/000000014076</t>
  </si>
  <si>
    <t>31159 - ROLLO FILM 30X300M - MATERIAL FUNGIBLE LABORATORIO INVESTIGACIÓN - GASTO PS RMH.</t>
  </si>
  <si>
    <t>2026/000000014077</t>
  </si>
  <si>
    <t>ROTULADOR CRISTALOGRAFICO ROJO, AZUL y NEGRO; JUEGO 5 PINCELESPARA MICROTOMO - MATERIAL FUNGIBLE LABORATORIO INVESTIGACIÓN - GASTO PS RMH.</t>
  </si>
  <si>
    <t>2026/000000014079</t>
  </si>
  <si>
    <t>314025 - ROLLO PAPEL ALUMINIO 300 MTS. 30 CM; 6030L - LEJIA 5 LITROS - MATERIAL FUNGIBLE LABORATORIO INVESTIGACIÓN - GASTO ESTRUCTURAL PA CIAGRO (RMH).</t>
  </si>
  <si>
    <t>2026/000000014080</t>
  </si>
  <si>
    <t>32211-1L - R32211 CHLOROFORM PPA PH-Q HONEYWELL - MATERIAL FUNGIBLE LABORATORIO INVESTIGACIÓN - GASTO ESTRUCTURAL TA CIAGRO (RMH).</t>
  </si>
  <si>
    <t>2026/000000014081</t>
  </si>
  <si>
    <t>PORTAOBJETOS RS B/CORTADOS 90º BANDA MATE, C/50 - CUBREOBJETOS24X32 MM B/100; CUBREOBJETOS 24X60 MM B/100; PORTAOBJETOS BORDE ESMERILADOS 90º C/50; CUBREOBJETOS 24X24 MM B/100 - MATERIAL FUNGIBLE LABORATORIO INVESTIGACIÓN - ESTRUCTURAL PA CIAGRO (RMH)</t>
  </si>
  <si>
    <t>2026/000000014082</t>
  </si>
  <si>
    <t>ACIDO ACETICO GLACIAL PA; YODO 0,01 MOL/L (0,02N) SV; SODIO HIDROXIDO0,111N SEG - MATERIAL FUNGIBLE LABORATORIO INVESTIGACIÓN - GASTO ESTRUCTURAL TA CIAGRO (RMH).</t>
  </si>
  <si>
    <t>2026/000000014085</t>
  </si>
  <si>
    <t>2026/000000014100</t>
  </si>
  <si>
    <t>MATERIAL PARA INVESTIGACIÓN EN LABORATORIO: Guantes nitrilo SIN polvo, talla M</t>
  </si>
  <si>
    <t>2026/000000014101</t>
  </si>
  <si>
    <t>Material para laboratorio. Lamina Parafilm, frasco 100ml, frasco 2000ml, matraz</t>
  </si>
  <si>
    <t>2026/000000014103</t>
  </si>
  <si>
    <t>10 Shimadzu Plug BTO premium GC septa - MATERIAL FUNGIBLE LABORATORIO INVESTIGACIÓN - PROYECTO SORBYFRU (JVV).</t>
  </si>
  <si>
    <t>2026/000000014104</t>
  </si>
  <si>
    <t>GUANTES NITRILO AZUL S/POLVO TALLAS S, M, L y XL - MATERIAL FUNGIBLE LABORATORIO INVESTIGACIÓN - GASTP ESTRUCTURAL EDAFOLOGÍA CIAGRO (RMH).</t>
  </si>
  <si>
    <t>2026/000000014121</t>
  </si>
  <si>
    <t>MATERIAL DE LABORATORIO. X8 Pipette reservoir, 12 well</t>
  </si>
  <si>
    <t>2026/000000014216</t>
  </si>
  <si>
    <t>Reactivo para laboratorio: Nupage Sample Reducing Agent</t>
  </si>
  <si>
    <t>2026/000000014225</t>
  </si>
  <si>
    <t>EQUIPAMIENTO DE PRODUCCIÓN AUDIOVISUAL DE CONTENIDOS VIRTUALES PARA EL DESARROLLO DE MICROCREDENCIALES UNIVERSITARIAS (3) (AM 2024_SDA_01)</t>
  </si>
  <si>
    <t>2026/000000014229</t>
  </si>
  <si>
    <t>MATERIAL FUNGIBLE DE LABORATORIO: TRIETHYLAMINE FOR ANALYSIS 1L; PROPANOL FOR ANALYIS, ACS, ISO 1L; AMMONIA 25% (AS NH3) FOR ANALYSIS 1L.TELENITRO.</t>
  </si>
  <si>
    <t>2026/000000014231</t>
  </si>
  <si>
    <t>MATERIAL FUNGIBLE DE LABORATORIO: HYDROCHLORIC ACID 0.1 MOL/L VOLUMETRIC SOLUTION 1 L; SODIUM HYDROXIDE 0.111 MOL/L ACCORDING TO DORMIC STANDARD VOLUMETRIC SOLUTION 1 L; CLOROFORMO BIOCHEMICA 1 L; FLORISIL FOR CHROMATOGRAPHY 60-100 MESH 500G.TELENITRO.</t>
  </si>
  <si>
    <t>2026/000000014235</t>
  </si>
  <si>
    <t>PRODUCTOS PARA PRÁCTICAS (QUÍMICA INORGÁNICA). HEXAMETHYLDISILAZANE, &gt;=99%.</t>
  </si>
  <si>
    <t>2026/000000014255</t>
  </si>
  <si>
    <t>Material para laboratorio: Falcon® 3mL Transfer Pipet, Polyethylene</t>
  </si>
  <si>
    <t>2026/000000014263</t>
  </si>
  <si>
    <t>MATERIAL PARA PRÁCTICAS (PEPEL FILTRO RESMA 42X52 60 GR). QUÍMICA ORGÁNICA</t>
  </si>
  <si>
    <t>2026/000000014268</t>
  </si>
  <si>
    <t>THROMBIN FROM BOVINE PLASMA</t>
  </si>
  <si>
    <t>2026/000000014270</t>
  </si>
  <si>
    <t>BUFFER KIT FOR CYTOSET-ALAMAR BLUE</t>
  </si>
  <si>
    <t>2026/000000014271</t>
  </si>
  <si>
    <t>Material para laboratorio: MatrigelBasement Membrane Matrix, LDEV-Free</t>
  </si>
  <si>
    <t>2026/000000014272</t>
  </si>
  <si>
    <t>Reactivo para laboratorio: Rat Prim Cortical Astrocytes</t>
  </si>
  <si>
    <t>2026/000000014282</t>
  </si>
  <si>
    <t>Fungible de laboratorio: suero fisiológico</t>
  </si>
  <si>
    <t>2026/000000014378</t>
  </si>
  <si>
    <t>PRODUCTOS PARA PRÁCTICAS (9-FLUORENONE 98+%). QUÍMICA ORGÁNICA</t>
  </si>
  <si>
    <t>2026/000000014386</t>
  </si>
  <si>
    <t>RMG - MATERIAL LABORATORIO: Coverguard 1WEL100010 - Guantes de trabajo</t>
  </si>
  <si>
    <t>2026/000000014395</t>
  </si>
  <si>
    <t>Material para laboratorio: Placa inferior de vidrio de 12 pocillos con cubierta de vidrio</t>
  </si>
  <si>
    <t>2026/000000014404</t>
  </si>
  <si>
    <t>MATERIAL FUNGIBLE DE LABORATORIO: WATER FOR ANALYSIS, ACS 5L; N-HEXDANE FOR UV, IR, HPLC 2,5L; BORIC ACID FOR ANALYSIS, ACS, ISO 1KG.TELENITRO.</t>
  </si>
  <si>
    <t>2026/000000014405</t>
  </si>
  <si>
    <t>MATERIAL FUNGIBLE DE LABORATORIO: FRASCO ISO CUADRADO 500ML. TAPON AZUL GL-80; PUNTA DE PIPETA PARA DPETTE 100-1000UL C/1000 UDS; PAPEL DE FILTRO PLASTIFICADO EN RESMAS C/100 UDS; BOMBA DE AGUA C/CAUDAL REGULABLE P/ACUARIOS 170L/HORA.TELENITRO.</t>
  </si>
  <si>
    <t>2026/000000014406</t>
  </si>
  <si>
    <t>SEA - MATERIAL LABORATORIO: 10 EMPAPADOR DESECHABLE 60X90</t>
  </si>
  <si>
    <t>2026/000000014407</t>
  </si>
  <si>
    <t>SEA - MATERIAL LABORATORIO:3 TOALLA DE MANO SUAVE EN ROLLO TORK MATIC PQ/6</t>
  </si>
  <si>
    <t>2026/000000014532</t>
  </si>
  <si>
    <t>FPPGEFE - METANOL (UV-IR-HPLC-HPLC-PR)PAI / 2024_SDA_01</t>
  </si>
  <si>
    <t>2026/000000014544</t>
  </si>
  <si>
    <t>Material para laboratorio: Caja con 18 imanes cilindricos, Probetas graduadas</t>
  </si>
  <si>
    <t>2026/000000014548</t>
  </si>
  <si>
    <t>SEA - MATERIAL LABORATORIO: 3 TASKI SPRINT H-100 DETERGENTE 5lt</t>
  </si>
  <si>
    <t>B15031545</t>
  </si>
  <si>
    <t>COMEDIC,S.L.</t>
  </si>
  <si>
    <t>2026/000000014550</t>
  </si>
  <si>
    <t>SEA - MATERIAL LABORATORIO: VIRKON DESINFECTANTE 5KG</t>
  </si>
  <si>
    <t>2026/000000014551</t>
  </si>
  <si>
    <t>SEA - MATERIAL LABORATORIO: 24 PAPEL CHEMINE, 4 PAPEL TRAPICEL y 12 EMPAPADOR DESECHABLE</t>
  </si>
  <si>
    <t>2026/000000014557</t>
  </si>
  <si>
    <t>SEA - MATERIAL LABORATORIO: ACEITE DE INMERSION * MERCK</t>
  </si>
  <si>
    <t>2026/000000014584</t>
  </si>
  <si>
    <t>MEDIOS DE CULTIVO. EPILIFE WITH CALCIUM 500ML.5 ML EPILIFE DEFINED GROWTH SUPPLEMENT - A DEFINED</t>
  </si>
  <si>
    <t>2026/000000014586</t>
  </si>
  <si>
    <t>REACTIVO DE LABORATORIO: PENICILLIN STREPTOMYCIN SOL</t>
  </si>
  <si>
    <t>2026/000000014651</t>
  </si>
  <si>
    <t>MONO BUZO DE TRABAJO CON CAPUCHA, PP BLANCO, TALLA XL y TALLA L; CUBREZAPATOS DESECHABLE BLANCO y VERDE PLASTICO PE C/100 - MATERIAL FUNGIBLE LABORATORIO INVESTIGACIÓN - PROYECTO VITILODO (RMH).</t>
  </si>
  <si>
    <t>2026/000000014654</t>
  </si>
  <si>
    <t>JABON LIQUIDO SUAVE DERMOPROTECTOR +BO; LAVAVAJILLAS CONCENTRADO A MANO; PAPEL TRAPICEL INDUSTRIAL - MATERIAL FUNGIBLE LABORATORIO INVESTIGACIÓN - GASTO ESTRUCTURAL PA CIAGRO (RMH).</t>
  </si>
  <si>
    <t>2026/000000014662</t>
  </si>
  <si>
    <t>Material fungible informático (punteros) para Dpto. Patología y Cirugía según Exp.  2025_AM_08</t>
  </si>
  <si>
    <t>2026/000000014664</t>
  </si>
  <si>
    <t>RMG - MATERIAL LABORATORIO: MICROTUBO 1.5 ML PP-FC-TPS PP</t>
  </si>
  <si>
    <t>2026/000000014780</t>
  </si>
  <si>
    <t>RMG - MATERIAL LABORATORIO: WATER, FOR EMBRYO TRANSFER,*EMBRYO TESTE</t>
  </si>
  <si>
    <t>2026/000000015001</t>
  </si>
  <si>
    <t>Material para investigación en laboratorio: manta electrica individual 160x120 cm</t>
  </si>
  <si>
    <t>2026/000000007825</t>
  </si>
  <si>
    <t>SEA - AM ANIMALES Y JAULAS: 50 Biberón 300 ml PSU cuadrado para aro de silicona, 50 Tetina en acero inoxidable, 50 Biberón 400 ml PC para aro de silicona, 50 Biberón cuadrado 750 ml PC y 150 Aro de silicona transparente</t>
  </si>
  <si>
    <t>VISO LEON, MARIA CARMEN</t>
  </si>
  <si>
    <t>2026/000000008077</t>
  </si>
  <si>
    <t>SEA - ANIMALES Y JAULAS DE TRANSPORTE: 40 CAJA DE TRANSPORTE POLIPROPILENO</t>
  </si>
  <si>
    <t>B56877103</t>
  </si>
  <si>
    <t>SODISPAN BIOTECH, S.L.</t>
  </si>
  <si>
    <t>2026/000000007137</t>
  </si>
  <si>
    <t>Material para laboratorio: Male CD-1 MOUSE - Age Range Cohort - 56 to 62 Days. Female CD-1 MOUSE - Range Cohort - 56 to 62 Days.</t>
  </si>
  <si>
    <t>FR29086650041</t>
  </si>
  <si>
    <t>CHARLES RIVER LABORATORIES FRANCE, S.A.S.</t>
  </si>
  <si>
    <t>2026/000000009383</t>
  </si>
  <si>
    <t>Adquisición de ratones para la obtención de celulas hepaticas necesarias para el desarrollo del proyecto PID2023-149765OB-I00.</t>
  </si>
  <si>
    <t>B08924458</t>
  </si>
  <si>
    <t>ENVIGO RMS SPAIN, S.L.</t>
  </si>
  <si>
    <t>2026/000000010438</t>
  </si>
  <si>
    <t>RMG - AM ANIMALES Y JAULAS: 300 Cubeta convencional en makrolón modelo 1284L</t>
  </si>
  <si>
    <t>B61122909</t>
  </si>
  <si>
    <t>BIOSIS BIOLOGIC SYSTEMS, S.L.</t>
  </si>
  <si>
    <t>2026/000000010439</t>
  </si>
  <si>
    <t>SEA - AM ANIMALES Y JAULAS: 300 Cubeta en Makrolon para jaulas tipo 1290D</t>
  </si>
  <si>
    <t>2026/000000013184</t>
  </si>
  <si>
    <t>SEA - AM ANIMALES: 40 C57BL/6JOlaHsd 8 semana</t>
  </si>
  <si>
    <t>2026/000000003418</t>
  </si>
  <si>
    <t>Ratones para experimentación en laboratorio (632C57BL/6J Male C57BL/6JMOUSE - Age Range Cohort - 42 to 48 Days  /  632C57BL/6J Female C57BL/6JMOUSE - Age Range Cohort - 42 to 48 Days)</t>
  </si>
  <si>
    <t>2026/000000010731</t>
  </si>
  <si>
    <t>Animales para investigación: ratones macho y hembra</t>
  </si>
  <si>
    <t>2026/000000011589</t>
  </si>
  <si>
    <t>Ratones para experimentación en laboratorio (632C57BL/6J Male C57BL/6J MOUSE - Age Range Cohort - 56 to 62 Days)</t>
  </si>
  <si>
    <t>2026/000000012334</t>
  </si>
  <si>
    <t>MATERIAL PARA LABORATORIO: Hsd:ICR(CD-1) 6 semanas. Hsd:ICR(CD-1) 6 semanas. (RATONES)</t>
  </si>
  <si>
    <t>2026/000000014190</t>
  </si>
  <si>
    <t>Adquisición de ratones para necesarios para el desarrollo del proyecto CIGE/2024/229 (Male C57bl/6J MOUSE age range cohort -42 to 48 days (AG)</t>
  </si>
  <si>
    <t>2026/000000014192</t>
  </si>
  <si>
    <t>***0986**</t>
  </si>
  <si>
    <t>2026/000000006608</t>
  </si>
  <si>
    <t>Semana del Cerebro: Hielo Seco</t>
  </si>
  <si>
    <t>A08015646</t>
  </si>
  <si>
    <t>SOCIEDAD ESPAÑOLA DE CARBUROS METÁLICOS, S.A.</t>
  </si>
  <si>
    <t>2026/000000006609</t>
  </si>
  <si>
    <t>HIELO SECO (PELLETS DE 16 MM) - CAJA DE 10 KG</t>
  </si>
  <si>
    <t>2026/000000006610</t>
  </si>
  <si>
    <t>NITROGENO LIQUIDO. MATERIAL FUNGIBLE DE LABORATORIO. PROYECTO SORBYFRU.</t>
  </si>
  <si>
    <t>2026/000000006611</t>
  </si>
  <si>
    <t>GASES</t>
  </si>
  <si>
    <t>2026/000000006613</t>
  </si>
  <si>
    <t>GASES. NITROGENO LIQUIDO</t>
  </si>
  <si>
    <t>2026/000000006615</t>
  </si>
  <si>
    <t>Hielo seco (pellets de 16 mm) - Caja de 10 kg</t>
  </si>
  <si>
    <t>2026/000000006617</t>
  </si>
  <si>
    <t>GASES DE LABORATORIO.</t>
  </si>
  <si>
    <t>2026/000000006618</t>
  </si>
  <si>
    <t>Semana del cerebro: Hielo seco</t>
  </si>
  <si>
    <t>2026/000000006873</t>
  </si>
  <si>
    <t>2026/000000006874</t>
  </si>
  <si>
    <t>GASES. ALQUILER BOTELLA</t>
  </si>
  <si>
    <t>2026/000000006876</t>
  </si>
  <si>
    <t>1 RG_RENTAL CILINDRO GAS ESPECIAL - MATERIAL FUNGIBLE LABORATORIO INVESTIGACIÓN - GASTO INVESTIGACIÓN PS RMH.</t>
  </si>
  <si>
    <t>2026/000000006877</t>
  </si>
  <si>
    <t>2026/000000006878</t>
  </si>
  <si>
    <t>Alquiler de envases para gases</t>
  </si>
  <si>
    <t>2026/000000007184</t>
  </si>
  <si>
    <t>SEA - SUMINISTRO DE GASES: RG_RENTAL CILINDRO_200B_&lt;230B - Tramo alquiler 1 y RG_RENTAL CILINDRO ALIMENTACION - Tramo alquiler 1</t>
  </si>
  <si>
    <t>2026/000000008080</t>
  </si>
  <si>
    <t>GASES. ARGON, DIOXIDO DE CARBONO, AIRE SINTETICO ZERO Y MEZCLA DE GASES DE HIDROGENO, EN HELIO.</t>
  </si>
  <si>
    <t>2026/000000002944</t>
  </si>
  <si>
    <t>2025_AM_02: Suministro de nitrógeno líquido para la RMN de Torrepinet</t>
  </si>
  <si>
    <t>2026/000000003516</t>
  </si>
  <si>
    <t>2026/000000003517</t>
  </si>
  <si>
    <t>2026/000000003527</t>
  </si>
  <si>
    <t>2026/000000006605</t>
  </si>
  <si>
    <t>2025_AM_02: Suministro de gases puros envasados para investigación</t>
  </si>
  <si>
    <t>2026/000000006606</t>
  </si>
  <si>
    <t>2025_AM_02: Gases para el mantenimiento de la RMN de Torrepinet</t>
  </si>
  <si>
    <t>2026/000000006612</t>
  </si>
  <si>
    <t>2025_AM_02: Suministro de helio para la RMN de Torrepinet</t>
  </si>
  <si>
    <t>2026/000000006614</t>
  </si>
  <si>
    <t>NITROGENO LIQUIDO_GASES</t>
  </si>
  <si>
    <t>2026/000000006875</t>
  </si>
  <si>
    <t>2026/000000009000</t>
  </si>
  <si>
    <t>Hielo seco (pellets de 16 mm) -Caja de 10 kg</t>
  </si>
  <si>
    <t>2026/000000009001</t>
  </si>
  <si>
    <t>1 Hielo seco (pellets de 16 mm) - Caja de 10 kg</t>
  </si>
  <si>
    <t>2026/000000009195</t>
  </si>
  <si>
    <t>Adquisición de hielo seco para conservación y congelación de muestras de tejidos y fluidos para el proyecto de investigación CIPROM/2024/19.</t>
  </si>
  <si>
    <t>2026/000000009196</t>
  </si>
  <si>
    <t>GASES: DIOXIDO DE CARBONO, NITROGENO TECNICO Y ARGON</t>
  </si>
  <si>
    <t>2026/000000009198</t>
  </si>
  <si>
    <t>HIDRÓGENO PREMIER PLUS 50 LITROS Y NITRÓGENO TÉCNICO 50 LITROS</t>
  </si>
  <si>
    <t>2026/000000009199</t>
  </si>
  <si>
    <t>NITROGENO LIQUIDO MATERIAL FUNGIBLE DE LABORATORIO.PROYECTO SORBYFRU</t>
  </si>
  <si>
    <t>2026/000000009200</t>
  </si>
  <si>
    <t>1 PR NITROGENO BIP - X50S - MATERIAL GASES LABORATORIO FUNGIBLE INVESTIGACIÓN - GASTO PS RMH.</t>
  </si>
  <si>
    <t>2026/000000009201</t>
  </si>
  <si>
    <t>GASES DE LABORATORIO</t>
  </si>
  <si>
    <t>2026/000000009203</t>
  </si>
  <si>
    <t>GASES: NITROGENO LIQUIDO</t>
  </si>
  <si>
    <t>2026/000000009204</t>
  </si>
  <si>
    <t>2026/000000009206</t>
  </si>
  <si>
    <t>ÁREA ELECTRÓNICA: Argón</t>
  </si>
  <si>
    <t>2026/000000009207</t>
  </si>
  <si>
    <t>2026/000000009555</t>
  </si>
  <si>
    <t>RG_RENTAL CILINDRO ALIMENTACION. JMVV. GIGI</t>
  </si>
  <si>
    <t>2026/000000010117</t>
  </si>
  <si>
    <t>RENTAL CILINDRO - ALQUILER BOTELLAS GASES</t>
  </si>
  <si>
    <t>2026/000000010118</t>
  </si>
  <si>
    <t>SEA - AM SUMINISTRO GASES: ALQUILERES</t>
  </si>
  <si>
    <t>2026/000000009202</t>
  </si>
  <si>
    <t>2026/000000009205</t>
  </si>
  <si>
    <t>HIELO SECO - CAJA 10 KG</t>
  </si>
  <si>
    <t>2026/000000009208</t>
  </si>
  <si>
    <t>NITRÓGENO LÍQUIDO</t>
  </si>
  <si>
    <t>2026/000000012089</t>
  </si>
  <si>
    <t>PR HELIO Premier - X50S. SUMINISTRO DE GASES. PROYECTO TOMORANWASTE</t>
  </si>
  <si>
    <t>2026/000000012389</t>
  </si>
  <si>
    <t>2025_AM_02: Argón</t>
  </si>
  <si>
    <t>2026/000000012392</t>
  </si>
  <si>
    <t>Freshline  5% CO2 y 5% O2 en N2 - Grado Alimentación - Botella de Acero de 50 litros (200 bar). Material Fungible de laboratorio. PROYECTO SORBYFRU</t>
  </si>
  <si>
    <t>2026/000000012394</t>
  </si>
  <si>
    <t>NITROGENO LIQUIDO. MATERIAL FUNGIBLE DE LABORATORIO. PROYECTO SORBYFRU</t>
  </si>
  <si>
    <t>2026/000000012397</t>
  </si>
  <si>
    <t>Adquisición de material fungible de laboratorio (hielo seco) para el proyecto de investigación PID2023-149765OB-I00.</t>
  </si>
  <si>
    <t>2026/000000012398</t>
  </si>
  <si>
    <t>HIDRÓGENO Y HELIO</t>
  </si>
  <si>
    <t>2026/000000012399</t>
  </si>
  <si>
    <t>2026/000000013385</t>
  </si>
  <si>
    <t>SEA - AM DE GASES: RG_RENTAL CILINDRO_200B_&lt;230B - Tramo alquiler 2 y RG_RENTAL CILINDRO ALIMENTACION - Tramo alquiler 2</t>
  </si>
  <si>
    <t>2026/000000009197</t>
  </si>
  <si>
    <t>2026/000000012390</t>
  </si>
  <si>
    <t>2026/000000012391</t>
  </si>
  <si>
    <t>2026/000000012395</t>
  </si>
  <si>
    <t>HIELO SECO_GASES</t>
  </si>
  <si>
    <t>2026/000000012396</t>
  </si>
  <si>
    <t>2026/000000012400</t>
  </si>
  <si>
    <t>GASES. NITROGENO TECNICO, HELIO, ARGON Y DIOXIDO DE CARBONO</t>
  </si>
  <si>
    <t>2026/000000013384</t>
  </si>
  <si>
    <t>ALQUILER 3 BOTELLAS DE GASES</t>
  </si>
  <si>
    <t>2026/000000000173</t>
  </si>
  <si>
    <t>SPI 111_PEDIDO 37365_AM 07/24_PAPEL_PEDIDO CPV</t>
  </si>
  <si>
    <t>SUMINISTROS DE PAPELERIA E INFORMÁTICA ALICANTE, S.L.</t>
  </si>
  <si>
    <t>2026/000000006421</t>
  </si>
  <si>
    <t>FPPGEFE - PAPEL A4 80 GR. RECICLADO 100% 500H STEINBEIS Nº3 PURE WHITE (PEDIDO Nº 39516) / 2025_AM_03</t>
  </si>
  <si>
    <t>2026/000000006430</t>
  </si>
  <si>
    <t>Material de oficina Departamento (papel)</t>
  </si>
  <si>
    <t>P-2026/39969. Exp.2025_AM_03. Compra de 5 cajas de papel Navigator A4.</t>
  </si>
  <si>
    <t>Factura  2 PAPEL A4  80 GR. NAVIGATOR_BIN</t>
  </si>
  <si>
    <t>2026/000000006457</t>
  </si>
  <si>
    <t>2026_AM_03 Adquisición de 1 caja de papel</t>
  </si>
  <si>
    <t>2026/000000006466</t>
  </si>
  <si>
    <t>2026_AM_03 Adquisición de 4 cajas de papel</t>
  </si>
  <si>
    <t>2026/000000006475</t>
  </si>
  <si>
    <t>ÁREA ELECTRÓNICA: Papel</t>
  </si>
  <si>
    <t>2026/000000006484</t>
  </si>
  <si>
    <t>AM-2026-19 COMPRA DOS CAJAS DE FOLIO A4 RECICL</t>
  </si>
  <si>
    <t>2026/000000006493</t>
  </si>
  <si>
    <t>PAPEL A4 80 GR. NAVIGATOR UNIVERSAL 500 H. - FSC, PEFC, ECOLABEL, ISO 9001, ISO 14001, ISO 9706 BLANCURA CIE 169</t>
  </si>
  <si>
    <t>2026/000000006502</t>
  </si>
  <si>
    <t>PAPEL A4 80 GR. NAVIGATOR UNIVERSAL 500 H. -pedido - P-2026 / 40837</t>
  </si>
  <si>
    <t>2026/000000011676</t>
  </si>
  <si>
    <t>FPPGEFE - P-2026/41071 (2025_AM_03) / PAPEL A4 80 GR RECICLADO 100% + PAPEL A4 80 GR NAVIGATOR UNIVERSAL</t>
  </si>
  <si>
    <t>2026/000000012582</t>
  </si>
  <si>
    <t>FACTURA F26-4660 ADQUISICIÓN DE PAPEL A4 PARA LA GESTIÓN CENTRALIZADA DE IMPRESORAS (CAJAD DE 5 PAQ. * 500H PAPEL REC. STEINBEIS A4) PEDIDO: P-2026/41293</t>
  </si>
  <si>
    <t>2026/000000013079</t>
  </si>
  <si>
    <t>SPI Papel impresora</t>
  </si>
  <si>
    <t>2026/000000012191</t>
  </si>
  <si>
    <t>Material oficina Dpto. (papel)</t>
  </si>
  <si>
    <t>2026/000000012950</t>
  </si>
  <si>
    <t>PAPEL A4</t>
  </si>
  <si>
    <t>2026/000000012951</t>
  </si>
  <si>
    <t>PAPEL A4 FFL</t>
  </si>
  <si>
    <t>2026/000000012953</t>
  </si>
  <si>
    <t>SPI 4698_P 41475_AM25_03_RÑG</t>
  </si>
  <si>
    <t>2026/000000014256</t>
  </si>
  <si>
    <t>2025/000000032680</t>
  </si>
  <si>
    <t>Alojamiento ponente Seminario P.D. Neurociencias</t>
  </si>
  <si>
    <t>A02037125</t>
  </si>
  <si>
    <t>ALMANTOUR, S.A.</t>
  </si>
  <si>
    <t>2026/000000005459</t>
  </si>
  <si>
    <t>Fra. agencia de viajes: Tren ida y vuelta Elche-Madrid. Del 28 al 29 de enero de 2026. D.U., B.G. y N.R.por asistencia a la feria "Science for Innovation 2026 - S4i Madrid".</t>
  </si>
  <si>
    <t>2026/000000007324</t>
  </si>
  <si>
    <t>XIV Jornadas de empleo Biotecnología - Billete de tren SMR</t>
  </si>
  <si>
    <t>2025/000000032823</t>
  </si>
  <si>
    <t>Billete de avión J.J.R BERGEN/ALICANTE/BERGEN, congreso RSME 26 y reuniones de trabajo en el CIO, del 20 al 25 de enero.</t>
  </si>
  <si>
    <t>2025/000000032741</t>
  </si>
  <si>
    <t>Billete de avión de la DHCMCG, con motivo de su investidura como doctora honoris causa en Santo Tomás de Aquino</t>
  </si>
  <si>
    <t>2025/000000032743</t>
  </si>
  <si>
    <t>Billete de avión IBERIA Boston/Barcelona/Boston Dra. MCG (Santo Tomás de Aquino)</t>
  </si>
  <si>
    <t>2025/000000032835</t>
  </si>
  <si>
    <t>BILLETE DE TREN DE ALICANTE-VALENCIA DE E. P.M. POR ASISTENCIA AL WORKSHOP DEL MASTER EMOTION. DIAS 26-28/01/2026</t>
  </si>
  <si>
    <t>2025/000000032836</t>
  </si>
  <si>
    <t>VUELO IDA BARCELONA-ALICANTE DE E. P.M. POR ASISTENCIA AL WORKSHOP DEL MASTER EMOTION. DIAS 26-28/01/2026</t>
  </si>
  <si>
    <t>2026/000000000147</t>
  </si>
  <si>
    <t>BILLETE VIENA-FRANKFURT-ALICANTE DEL 20/02/2026 DE FGM ASISTENCIA AL CONGRESO ZERO PROJECT 2026</t>
  </si>
  <si>
    <t>2026/000000000149</t>
  </si>
  <si>
    <t>BILLETE ALICANTE-MADRID-VIENA DEL 17/02/2026 DE ALMP  ASISTENCIA ALCONGRESO ZERO PROJECT 2026</t>
  </si>
  <si>
    <t>2026/000000000150</t>
  </si>
  <si>
    <t>BILLETE ALICANTE-MADRID-VIENA  DEL 17/02/2026 DE FGM ASISTENCIA AL CONGRESO ZERO PROJECT 2026</t>
  </si>
  <si>
    <t>2026/000000000153</t>
  </si>
  <si>
    <t>BILLETE VIENA-FRANKFURT-ALICANTE DEL 20/02/2026 DE ALMP ASISTENCIA AL CONGRESO ZERO PROJECT 2026</t>
  </si>
  <si>
    <t>2026/000000000154</t>
  </si>
  <si>
    <t>BILLETE ALICANTE-MADRID-VIENA DEL 17/02/2026 DE MJJV ASISTENCIA AL CONGRESO ZERO PROJECT 2026</t>
  </si>
  <si>
    <t>2026/000000000155</t>
  </si>
  <si>
    <t>BILLETE VIENA-FRANKFURT-ALICANTE DEL 20/02/2026 DE MJJV ASISTENCIA AL CONGRESO ZERO PROJECT 2026</t>
  </si>
  <si>
    <t>2026/000000000188</t>
  </si>
  <si>
    <t>Avión.Congreso Santiago de Compostela (21 al 23 enero 26). Prof.P</t>
  </si>
  <si>
    <t>2026/000000000189</t>
  </si>
  <si>
    <t>Avión.Congreso Santiago de Compostela (21 al 23 enero 26).Prof.P</t>
  </si>
  <si>
    <t>2026/000000000238</t>
  </si>
  <si>
    <t>TREN DE VUELTA VALENCIA-BARCELONA DE S. B.M. POR ASISTENCIA AL WORKSHOP DEL MASTER EMOTION. Días 26-28/01/2026</t>
  </si>
  <si>
    <t>2026/000000000239</t>
  </si>
  <si>
    <t>VUELO DE IDA BARCELONA-ALICANTE DE S. B.M. POR ASISTENCIA AL WORKSHOP DEL MASTER EMOTION. Días 26-28/01/2026</t>
  </si>
  <si>
    <t>2026/000000000294</t>
  </si>
  <si>
    <t>BILLETE TREN ALICANTE- VALENCIA POR REUNIÓN GECA PAU 2025-26</t>
  </si>
  <si>
    <t>2026/000000000191</t>
  </si>
  <si>
    <t>Avión.Congreso Santiago de Compostela (21 al 23 enero 26).Prof.M</t>
  </si>
  <si>
    <t>2026/000000000237</t>
  </si>
  <si>
    <t>Billete de avión ponente C. P. Congreso SYSTEM IN ACTION.</t>
  </si>
  <si>
    <t>2026/000000000327</t>
  </si>
  <si>
    <t>Billete tren vuelta de L.G.M.N a Madrid el 23  de Enero con el motivo de visita institucional a la Feria de Fitur 2026</t>
  </si>
  <si>
    <t>2026/000000000328</t>
  </si>
  <si>
    <t>BILLETE TREN, MADRID-ALICANTE (VUELTA), POR ASISTENCIA INSTITUCIONAL DE VEC A FERIA FITUR 2026</t>
  </si>
  <si>
    <t>2026/000000000331</t>
  </si>
  <si>
    <t>BILLETE TREN, ALICANTE-MADRID (IDA), POR ASISTENCIA INSTITUCIONAL DE VEC A FERIA FITUR 2026</t>
  </si>
  <si>
    <t>2026/000000000333</t>
  </si>
  <si>
    <t>Billete tren ida de L.G.M.N a Madrid el 21 de Enero con el motivo de visita institucional a la Feria de Fitur 2026</t>
  </si>
  <si>
    <t>2026/000000000442</t>
  </si>
  <si>
    <t>Compra de billete de avión para M.G.E - Air Europa ALC-MAD-OPORTO el día 28/01/26 para su asistencia a OpenUS4All Portugal Aveiro meeting 2026.</t>
  </si>
  <si>
    <t>2026/000000000446</t>
  </si>
  <si>
    <t>Compra billete avión para MC.P.M - Air Europa ALC-MAD-OPORTO el día 28/01/26 para su asistencia a Reunión proyecto europeo Erasmus + OpenUs4all en Aveiro.</t>
  </si>
  <si>
    <t>2026/000000000525</t>
  </si>
  <si>
    <t>Billete de tren MAD-ALC.(cambio). Asistencia a FITUR-Rector</t>
  </si>
  <si>
    <t>2026/000000000528</t>
  </si>
  <si>
    <t>BILLETE TREN, VALLADOLID-ALICANTE (VUELTA), POR ASISTENCIA A JORNADAS CRUE</t>
  </si>
  <si>
    <t>2026/000000000529</t>
  </si>
  <si>
    <t>Transporte Madrid/Alicante con motivo de FITUR MBG</t>
  </si>
  <si>
    <t>2026/000000000574</t>
  </si>
  <si>
    <t>BILLETE AVIÓN, ALIC-BCN-ALIC, POR ASISTENCIA A SEMINARIO CRUE EN ANDORRA</t>
  </si>
  <si>
    <t>2026/000000000325</t>
  </si>
  <si>
    <t>Transporte tren Alicante/Madrid con motivo de FITUR MBG</t>
  </si>
  <si>
    <t>2026/000000001143</t>
  </si>
  <si>
    <t>BILLETE AVIÓN ALICANTE - MADRID- SOFIA, ASISTENCIA IBS ENCUENTRO ALUMNI INTERNACIONAL Y VISITA SECCIONES BILINGÜES</t>
  </si>
  <si>
    <t>2026/000000001144</t>
  </si>
  <si>
    <t>Representación UMH en la feria Secciones bilingües en Bulgaria. Avión ALC-MAD-SOFIA AMP.</t>
  </si>
  <si>
    <t>2026/000000001145</t>
  </si>
  <si>
    <t>BILLETE AVIÓN SOFIA - ALICANTE,  ASISTENCIA IBS ENCUENTRO ALUMNI INTERNACIONAL Y VISITA SECCIONES BILINGÜES</t>
  </si>
  <si>
    <t>2026/000000001848</t>
  </si>
  <si>
    <t>Asistencia VMM Encuentro Rectores universidades españolas y peruanas en Perú. Vuelo</t>
  </si>
  <si>
    <t>2026/000000000326</t>
  </si>
  <si>
    <t>Billete de avión para la asistencia a FITUR en Madrid. JJRM</t>
  </si>
  <si>
    <t>2026/000000001963</t>
  </si>
  <si>
    <t>BILLETE AVIÓN MADRID-ALICANTE-MADRID PONENTE LA CURSO VALORES EUROPEOS</t>
  </si>
  <si>
    <t>2026/000000001964</t>
  </si>
  <si>
    <t>CULTURA- DESPLAZAMIENTO EN TREN MADRID_VALLADOLID. ENTREGA PREMIOS PRECREA 2025- V.M.C.Y.</t>
  </si>
  <si>
    <t>2026/000000001140</t>
  </si>
  <si>
    <t>Representación UMH en la feria Secciones bilingües en Bulgaria. Avión SOFIA-ALC AMP.</t>
  </si>
  <si>
    <t>2026/000000001936</t>
  </si>
  <si>
    <t>Billetes de avión para el "Encuentro de Rectores y Rectoras Perú-España", en Perú. Prof. JJJRM</t>
  </si>
  <si>
    <t>2026/000000002313</t>
  </si>
  <si>
    <t>Vuelo ponente invitada  MRR 03_03_2026</t>
  </si>
  <si>
    <t>2026/000000002470</t>
  </si>
  <si>
    <t>RENFE Clase E F.servicio13/03/2026 VALLADOLID/ALICANTE MADRINA DEL ACTO DE GRADUAIÓN DE DERECHO</t>
  </si>
  <si>
    <t>2026/000000002477</t>
  </si>
  <si>
    <t>RENFE Clase E F.servicio 14/03/2026 ALICANTE/VALLADOLID. MADRINA DEL ACTO DE GRADUACIÓN DE EGRESADOS DE LA TITULACIÓN DE DERECHO.</t>
  </si>
  <si>
    <t>2026/000000002525</t>
  </si>
  <si>
    <t>Desplazamientos ponente CICLO CONFERENCIAS P.D. EN MEDIO AMBIENTE Y SOSTENIBILIDAD</t>
  </si>
  <si>
    <t>2026/000000002526</t>
  </si>
  <si>
    <t>2025_AM_06 - Vuelos de T.S.G - ALC-París-ALC del 28 al 31-05-2026 - Proyecto investigación PID23</t>
  </si>
  <si>
    <t>2026/000000002528</t>
  </si>
  <si>
    <t>Vuelos Alicante-Cluj Napoca (22-27 de febrero). Cominisón de servicio de CN</t>
  </si>
  <si>
    <t>2026/000000002531</t>
  </si>
  <si>
    <t>2026/000000002532</t>
  </si>
  <si>
    <t>2025_AM_06 - Vuelos de C.G.M.- ALC-París-ALC del 28 al 31-05-2026 - Proyecto investigación PID23</t>
  </si>
  <si>
    <t>2026/000000002533</t>
  </si>
  <si>
    <t>Alojamiento  ponente CICLO CONFERENCIAS P.D. EN MEDIO AMBIENTE Y SOSTENIBILIDAD</t>
  </si>
  <si>
    <t>2026/000000002537</t>
  </si>
  <si>
    <t>2025_AM_06 - Vuelos de personal-colaborador- VLC-París-VLC del 28 al 30-05-2026 - Proyecto investigación PID23</t>
  </si>
  <si>
    <t>2026/000000002315</t>
  </si>
  <si>
    <t>Pago factura correcta hotel 3 noches MRR</t>
  </si>
  <si>
    <t>2026/000000002465</t>
  </si>
  <si>
    <t>Billete de tren ida Orihuela- Madrid  -  MNG -  Congreso AEALCEE Toledo 25/02/2026</t>
  </si>
  <si>
    <t>2026/000000002826</t>
  </si>
  <si>
    <t>BILLETE RENFE- ALICANTE-MADRID DIA 13/03/2026, ASISTENCIA FRF, A LA JORNADA ANUAL DE COORDINACIÓN DELPROGRAMA DE UNIVERSIDASDES DE LA FUNDACIÓN ONCE</t>
  </si>
  <si>
    <t>2026/000000002918</t>
  </si>
  <si>
    <t>Billete avión ALC - Bilbao de R. R. por asistencia al Congreso XVIII - Meeting of Plant Molecular Biology</t>
  </si>
  <si>
    <t>2026/000000002919</t>
  </si>
  <si>
    <t>Billete avión de E.L.T. por  asistencia al Congreso XVIII Meeting of Plant Molecular Biology</t>
  </si>
  <si>
    <t>2026/000000002920</t>
  </si>
  <si>
    <t>Billete avión de E.L.T. por asistencia asistencia al Congreso XVIII Meeting of Plant Molecular Biology</t>
  </si>
  <si>
    <t>2026/000000002921</t>
  </si>
  <si>
    <t>BILLETES AVIÓN BILBAO-ALICANTE DE J.M.P.P POR ASISTENCIA AL XVIII MEETING OF PLANT MOLECULARBIOLOGY</t>
  </si>
  <si>
    <t>2026/000000002922</t>
  </si>
  <si>
    <t>BILLETES AVIÓN ALICANTE - BILBAO DE J.M.P.P POR ASISTENCIA AL XVIII MEETING OF PLANT MOLECULAR BIOLOGY</t>
  </si>
  <si>
    <t>2026/000000002923</t>
  </si>
  <si>
    <t>Billete avión de R. R. por asistencia al Congreso XVIII - Meeting of Plant Molecular Biology</t>
  </si>
  <si>
    <t>2026/000000002981</t>
  </si>
  <si>
    <t>BILLETE AVIÓN ALICANTE-ROMA PONENTE MP CURSO VALORES EUROPEOS</t>
  </si>
  <si>
    <t>2026/000000002983</t>
  </si>
  <si>
    <t>RENFE Clase E F.servicio 26/02/2026 MADRID/ALICANTE. ASISTENCIA DECANA DE  LA  FACULTAD DE CIENCIAS SOCIALES Y JURÍDICAS DE ELCHE  A LA ASAMBLEA GENERAL DE  LA ASOCIACIÓN  OLIMPIADA  ESPAÑOLA  DE ECONOMÍA  (AOEE)</t>
  </si>
  <si>
    <t>2026/000000002984</t>
  </si>
  <si>
    <t>RENFE Clase E F.servicio 26/02/2026 ALICANTE/MADRID. ASISTENCIA DE LA COORDINADORA DE PROYECCIÓN  DE LA  FACULTAD DE CIENCIAS SOCIALES Y JURÍDICAS DE ELCHE A LA ASAMBLEA GENERAL DE LA ASOCIACIÓN  OLIMPIADA  ESPAÑOLA  DE ECONOMÍA  (AOEE)</t>
  </si>
  <si>
    <t>2026/000000002992</t>
  </si>
  <si>
    <t>BILLETE AVIÓN ROMA-GENOVA PONENTE MP CURSO VALORES EUROPEOS</t>
  </si>
  <si>
    <t>2026/000000002993</t>
  </si>
  <si>
    <t>RENFE Clase E F.servicio 26/02/2026 ALICANTE/MADRID. ASISTENCIA DE LA DECANA  DE LA  FACULTAD DE CIENCIAS SOCIALES Y JURÍDICAS DE ELCHE A LA ASAMBLEA GENERAL DE ASOCIACIÓN  OLIMPIADA  ESPAÑOLA  DE ECONOMÍA  (AOEE)</t>
  </si>
  <si>
    <t>2026/000000003009</t>
  </si>
  <si>
    <t>BILLETE AVIÓN FLORENCIA-ALICANTE PONENTE MP CURSO VALORES EUROPEOS</t>
  </si>
  <si>
    <t>2026/000000003011</t>
  </si>
  <si>
    <t>RENFE Clase E F.servicio 26/02/2026 MADRID/ALICANTE. ASISTENCIA DE LA COORDINADORA DE PROYECCIÓN  DE LA  FACULTAD DE CIENCIAS SOCIALES Y JURÍDICAS DE ELCHE A LA ASAMBLEA GENERAL DE LA ASOCIACIÓN  OLIMPIADA  ESPAÑOLA  DE ECONOMÍA  (AOEE)</t>
  </si>
  <si>
    <t>2026/000000002828</t>
  </si>
  <si>
    <t>BILLETE RENFE- ALICANTE-MADRID DIA 13/03/2026, ASISTENCIA ,FGM A LA JORNADA ANUAL DE COORDINACIÓN DELPROGRAMA DE UNIVERSIDASDES DE LA FUNDACIÓN ONCE</t>
  </si>
  <si>
    <t>2026/000000003386</t>
  </si>
  <si>
    <t>CAMBIO DE HORA - BILLETE DE TREN ALICANTE/MADRID DEL PROFESOR A.G.G. POR IMPARTICIÓN DE CLASE PRESENCIAL EN EL MÁSTER DE INTERVENCIÓN CRIMINOLÓGICA Y VICTIMOLÓGICA</t>
  </si>
  <si>
    <t>2026/000000003393</t>
  </si>
  <si>
    <t>BILLETE DE TREN MADRID/ALICANTE DEL PROFESOR A.G.G. POR IMPARTICIÓN DE CLASE PRESENCIAL EN EL MÁSTER DE INTERVENCIÓN CRIMINOLÓGICA Y VICTIMOLÓGICA</t>
  </si>
  <si>
    <t>2026/000000004053</t>
  </si>
  <si>
    <t>Billete avión LPA-ALC  asistencia IBS Jornadas CRUE Las Palmas de Gran Canaria</t>
  </si>
  <si>
    <t>2026/000000004096</t>
  </si>
  <si>
    <t>Billete avión ALC-MAD-LPA asistencia IBS Jornadas CRUE Las Palmas de Gran Canaria</t>
  </si>
  <si>
    <t>2026/000000004181</t>
  </si>
  <si>
    <t>BILLETE DE TREN ALICANTE/MADRID DEL PROFESOR A.G.G. POR IMPARTICIÓN DE CLASE PRESENCIAL EN EL MÁSTER DE INTERVENCIÓN CRIMINOLÓGICA Y VICTIMOLÓGICA</t>
  </si>
  <si>
    <t>2026/000000004296</t>
  </si>
  <si>
    <t>Asistencia AMP Jornadas CRUE Las Palmas Gran Canaria: vuelo ALC- MAD - GC</t>
  </si>
  <si>
    <t>2026/000000004301</t>
  </si>
  <si>
    <t>Asistencia JAM Jornadas CRUE Las Palmas Gran Canaria: vuelo GC - ALC</t>
  </si>
  <si>
    <t>2026/000000004303</t>
  </si>
  <si>
    <t>Asistencia MCL Jornadas CRUE Las Palmas Gran Canaria: vuelo ALC- MAD - GC</t>
  </si>
  <si>
    <t>2026/000000004314</t>
  </si>
  <si>
    <t>Asistencia MCL Jornadas CRUE Las Palmas Gran Canaria: vuelo GC - ALC</t>
  </si>
  <si>
    <t>2026/000000004316</t>
  </si>
  <si>
    <t>Asistencia AMP Jornadas CRUE Las Palmas Gran Canaria: vuelo GC - ALC</t>
  </si>
  <si>
    <t>2026/000000004320</t>
  </si>
  <si>
    <t>Asistencia JAM Jornadas CRUE Las Palmas Gran Canaria: vuelo ALC - MAD - GC</t>
  </si>
  <si>
    <t>2026/000000004329</t>
  </si>
  <si>
    <t>Visita institucional JJPP a Rep Dominicana vuelos</t>
  </si>
  <si>
    <t>2026/000000004423</t>
  </si>
  <si>
    <t>ASISTENICIA 3RD KERATOCONUS CONGRESS - FLORENCIA - ABRIL 2026</t>
  </si>
  <si>
    <t>2026/000000004499</t>
  </si>
  <si>
    <t>FACE-Sº PTAI-Tren ISL-VALENCIA-10 marzo 2026</t>
  </si>
  <si>
    <t>2026/000000004606</t>
  </si>
  <si>
    <t>desplazamiento de MGP asistencia reunion para exposicion resultados tras autoevaluacion AEMAC del Hospital Bellvitge</t>
  </si>
  <si>
    <t>2026/000000004951</t>
  </si>
  <si>
    <t>BILLETE DE TREN MADRID CHAMARTIN/ALICANTE PASAJERO D.M.P. FECHA 13/03/2026</t>
  </si>
  <si>
    <t>2026/000000004952</t>
  </si>
  <si>
    <t>BILLETE DE TREN MADRID CHAMARTIN/ALICANTE PASAJERO Y.V.G. FECHA 13/03/2026</t>
  </si>
  <si>
    <t>2026/000000005046</t>
  </si>
  <si>
    <t>Billetes de avión Alicante/Salónica/Alicante y alojamiento del 10/03/2026 al 13/03/2026 del investigador I.D.C. por asistencia a reunión de proyecto</t>
  </si>
  <si>
    <t>B86049137</t>
  </si>
  <si>
    <t>NAUTALIA VIAJES, S.L.</t>
  </si>
  <si>
    <t>2026/000000005082</t>
  </si>
  <si>
    <t>ALOJAMIENTO 4 PROFESORES GEOCAMPAMENTO 2026</t>
  </si>
  <si>
    <t>2026/000000005085</t>
  </si>
  <si>
    <t>VUELO ALICANTE SAO PAULO ALICANTE TURISTA JFL 26-08-2026 a 05-09-2026 (ID 7153368)</t>
  </si>
  <si>
    <t>2026/000000005086</t>
  </si>
  <si>
    <t>VUELO ALICANTE SAO PAULO ALICANTE 26-08-2026 a 05-09-2026 JAPA ID (7153299)</t>
  </si>
  <si>
    <t>2026/000000005087</t>
  </si>
  <si>
    <t>SAO PAULO-RIO JANEIRO AÉREO TURISTA FECHA 27/08 JFJ (ID 7153368)</t>
  </si>
  <si>
    <t>2026/000000005088</t>
  </si>
  <si>
    <t>SAO PAULO-RIO JANEIRO AÉREO TURISTA FECHA 27/08 JAPA (ID 7153299)</t>
  </si>
  <si>
    <t>2026/000000005096</t>
  </si>
  <si>
    <t>Alojamiento ponente seminario P.D. en Neurociencias</t>
  </si>
  <si>
    <t>2026/000000005106</t>
  </si>
  <si>
    <t>2025_AM_06 Billetes de tren VLC-ALC-VLC del 16-03-26 para la artista invitada a la conferencia del SIGVA en el campus de Altea.</t>
  </si>
  <si>
    <t>2026/000000005108</t>
  </si>
  <si>
    <t>ALOJAMIENTO POR ASISTENCIA COMO PONENTE JORNADA HABLEMOS DE DISCAPACIDAD IV EDICION</t>
  </si>
  <si>
    <t>2026/000000002830</t>
  </si>
  <si>
    <t>BILLETE RENFE- ALICANTE-MADRID DIA 13/03/2026, ASISTENCIA , ALMJ  A LA JORNADA ANUAL DE COORDINACIÓN DEL PROGRAMA DE UNIVERSIDADES DE LA FUNDACIÓN ONCE</t>
  </si>
  <si>
    <t>2026/000000003301</t>
  </si>
  <si>
    <t>Vuelo Coruña-Barcelona RR</t>
  </si>
  <si>
    <t>2026/000000005343</t>
  </si>
  <si>
    <t>Participación MCL Feria Brasil: vuelo ALC - MAD - Sao Paulo.</t>
  </si>
  <si>
    <t>2026/000000005345</t>
  </si>
  <si>
    <t>Desplazamiento de L.V.A. como miembro de tribunal de tesis J.P.P. realizado el 26/03/2026</t>
  </si>
  <si>
    <t>2026/000000005346</t>
  </si>
  <si>
    <t>Asistencia MCL Feria Brasil: vuelos vuelta.</t>
  </si>
  <si>
    <t>2026/000000005378</t>
  </si>
  <si>
    <t>Asistencia MCL Feria Brasil: vuelos internos.</t>
  </si>
  <si>
    <t>2026/000000005382</t>
  </si>
  <si>
    <t>Asistencia MCL Feria Brasil: vuelos internos 2.</t>
  </si>
  <si>
    <t>2026/000000005110</t>
  </si>
  <si>
    <t>Factura aerolínea del vuelo del 28/03/26 del ponente VMP</t>
  </si>
  <si>
    <t>2026/000000005111</t>
  </si>
  <si>
    <t>Factura de alquiler de 3 días de coche con recogida en Valencia por el ponente VVMP</t>
  </si>
  <si>
    <t>2026/000000005528</t>
  </si>
  <si>
    <t>HOTEL WINDSOR PALACE COPACABANA FECHA 27/08-30/08 JAPA (ID 7153299)</t>
  </si>
  <si>
    <t>2026/000000005529</t>
  </si>
  <si>
    <t>HOTEL WINDSOR PALACE COPACABANA FECHA 27/08-30/08 JLF (ID 7153368)</t>
  </si>
  <si>
    <t>2026/000000005530</t>
  </si>
  <si>
    <t>RIO JANEIRO-SAO PAULO AÉREO TURISTA FECHA 30/08  JAPA (ID 7153299)</t>
  </si>
  <si>
    <t>2026/000000005531</t>
  </si>
  <si>
    <t>RIO JANEIRO-SAO PAULO AÉREO TURISTA FECHA 30/08/2026 JFL (ID 7153368)</t>
  </si>
  <si>
    <t>2026/000000005532</t>
  </si>
  <si>
    <t>HOTEL HABITAT DE PIRASULUNGA FECHA 30/08-04/09 JFL (ID 7153368)</t>
  </si>
  <si>
    <t>2026/000000005533</t>
  </si>
  <si>
    <t>HOTEL HABITAT DE PIRASULUNGA FECHA 30/08-04/09 JAPA (ID 7153299)</t>
  </si>
  <si>
    <t>2026/000000005534</t>
  </si>
  <si>
    <t>Go / Advance 2.0 SEGURO DE VIAJE FECHA 26/08-04/09 JAPA (ID 7153299)</t>
  </si>
  <si>
    <t>2026/000000005535</t>
  </si>
  <si>
    <t>Go / Advance 2.0 SEGURO DE VIAJE FECHA 26/08-04/09 JFL (ID 7153368)</t>
  </si>
  <si>
    <t>2026/000000005552</t>
  </si>
  <si>
    <t>BILLETES TREN, ALICANTE-MADRID, IDA Y VUELTA, INSTITUTO DE MODA MINE</t>
  </si>
  <si>
    <t>2026/000000005555</t>
  </si>
  <si>
    <t>2026/000000005996</t>
  </si>
  <si>
    <t>Billetes de avión Barcelona/Alicante/Barcelona 23/03/2026 - 25/03/2026 del ponente  JL.M.M. en el Congreso Final: "Derecho Penal en Streaming: Opinión pública y democratización penal en tiempos de redes sociales"</t>
  </si>
  <si>
    <t>2026/000000005502</t>
  </si>
  <si>
    <t>Billetes de tren ALC-MAD-ALC para asistencia a Reunión Gt Universidades públicas en Madrid- JJRM</t>
  </si>
  <si>
    <t>2026/000000006187</t>
  </si>
  <si>
    <t>DESPLAZAMIENTO Y ALOJAMIENTO CON MOTIVO VISITA UNIVERSIDAD PAIS VASCO</t>
  </si>
  <si>
    <t>2026/000000006211</t>
  </si>
  <si>
    <t>Billetes avión y alquiler coche por asistencia a reunión en FARO (Portugal), dentro del Proyecto Agrobotics - Ditwins del programa europeo Interreg Sudoe de J.M.S.N. y M.A.D.L.C.L.</t>
  </si>
  <si>
    <t>2026/000000006214</t>
  </si>
  <si>
    <t>Billete de tren Zaragoza/Elche AV/Zaragoza 23/03/2026 - 25/03/2026 del investigador J.C.A. por asistencia al Congreso Final: "Derecho Penal en Streaming: Opinión pública y democratización penal en tiempos de redes sociales"</t>
  </si>
  <si>
    <t>2026/000000006249</t>
  </si>
  <si>
    <t>Desplazamientos ida y vuelta de los ponentes del Congreso Final: "Derecho Penal enStreaming: Opinión pública y democratización penal en tiempos de redes sociales"</t>
  </si>
  <si>
    <t>2026/000000006251</t>
  </si>
  <si>
    <t>Billete de tren Valencia/Elche/Valencia 24/03/2026 del ponente A.D.M. en el Congreso Final: "Derecho Penal en Streaming: Opinión pública y democratización penal en tiempos de redes sociales"</t>
  </si>
  <si>
    <t>2026/000000006252</t>
  </si>
  <si>
    <t>Billete de tren Madrid/Elche AV/Madrid 23/03/2026-25/03/2026 de la ponente A.B.B. en el Congreso Final: "Derecho Penal en Streaming: Opinión pública y democratización penal en tiempos de redes sociales"</t>
  </si>
  <si>
    <t>2026/000000006526</t>
  </si>
  <si>
    <t>MÁSTER SUELO PÉLVICO - BILLETE AVIÓN M.F. (2)</t>
  </si>
  <si>
    <t>2026/000000006533</t>
  </si>
  <si>
    <t>VUELOS ALICANTE-BUCAREST-ALICANTE, ASISTENCIA DE C. G. A. AL 39TH INTERNATIONAL CONFERENCE ON EFFICIENCY, COST, OPTIMIZATION, SIMULATION AND ENVIRONMENTAL IMPACT</t>
  </si>
  <si>
    <t>2026/000000006536</t>
  </si>
  <si>
    <t>APUNTE DE AGENCIA DE VIAJE: VUELO A QUITO (ECUADOR) SALIDA 03/05/2026 VUELTA 09/05/2026 PARA ASISTENCIA A SEMINARIO REUNIÓN PROYECTO ERASMUS+ CAPACITY BUILDING.ICOOPEB.M.D.M.N.</t>
  </si>
  <si>
    <t>2026/000000006548</t>
  </si>
  <si>
    <t>APUNTE DE AGENCIA DE VIAJE: VUELO A QUITO (ECUADOR) SALIDA 03/05/2026 VUELTA 09/05/2026 PARA ASISTENCIA A SEMINARIO REUNIÓN PROYECTO ERASMUS+ CAPACITY BUILDING. PROYECTO ICOOPEB. M.J.N.R.</t>
  </si>
  <si>
    <t>2026/000000006593</t>
  </si>
  <si>
    <t>MÁSTER SUELO PÉLVICO - BILLETE AVIÓN M.F. (1)</t>
  </si>
  <si>
    <t>2026/000000006798</t>
  </si>
  <si>
    <t>MÁSTER SUELO PÉLVICO - BILLETE AVIÓN M.F. (3)</t>
  </si>
  <si>
    <t>2026/000000007003</t>
  </si>
  <si>
    <t>Alojamiento NNA XXIII Encuentro PACAP de la semFYC. Pontevedra. Del 15 al 18 de abril 2026</t>
  </si>
  <si>
    <t>2026/000000007012</t>
  </si>
  <si>
    <t>Alojamiento LAP XXIII Encuentro PACAP de la semFYC. Pontevedra. Del 15 al 18 de abril 2026</t>
  </si>
  <si>
    <t>2026/000000007047</t>
  </si>
  <si>
    <t>DESPLAZAMIENTO CCF. 01/04/2026. PLAZA DF044</t>
  </si>
  <si>
    <t>2026/000000006132</t>
  </si>
  <si>
    <t>Factura tren  Visita de la videoinstalación Once Again...(Statues Never Die) del creador británico I.J. MJ</t>
  </si>
  <si>
    <t>2026/000000007223</t>
  </si>
  <si>
    <t>Asistecia del Director de la Escuela a la Asamblea General 29/4/2026  ETSII de la UPM</t>
  </si>
  <si>
    <t>2026/000000007203</t>
  </si>
  <si>
    <t>TREN DE L.V. PARA LA DOCENCIA EN EL MÁSTER 2025-26.</t>
  </si>
  <si>
    <t>2026/000000007580</t>
  </si>
  <si>
    <t>Reunión con colaboradores en el Centro Nacional de Investigaciones Oncológicas (CNIO)</t>
  </si>
  <si>
    <t>2026/000000007581</t>
  </si>
  <si>
    <t>alojamiento asistencia reunion para exposicion resultados tras autoevaluacion AEMAC del Hospital Bellvitge</t>
  </si>
  <si>
    <t>2026/000000008001</t>
  </si>
  <si>
    <t>Gastos alojamiento con motivo reunión conferencia anual Decanos/as Terapia Ocupacional</t>
  </si>
  <si>
    <t>2026/000000008610</t>
  </si>
  <si>
    <t>alojamiento y estancia de RLB y EE ponentes en las I Jornadas Cientifico-Técnicas 2026</t>
  </si>
  <si>
    <t>2026/000000008680</t>
  </si>
  <si>
    <t>ALOJAMIENTO FJC DE LA TORRE POR IMPARTICIÓN SEMINARIO SISTEMAS loT Y PLANTAFORMAS DE GESTIÓN DE DATOS EN LA AGRICULTURA.</t>
  </si>
  <si>
    <t>2026/000000008681</t>
  </si>
  <si>
    <t>ALOJAMIENTO DIA 23-04-26 DE JCC OR IMPARTICIÓN SEMINARIO SISTEMAS  loT Y PLANTAFORMAS DE GESTIÓN DE DATOS EN LA AGRICULTURA EN LA CATEDRA DE AGRICULTURA DE PRECISIÓN.</t>
  </si>
  <si>
    <t>2026/000000000573</t>
  </si>
  <si>
    <t>BILLETE TREN PONENTE MC</t>
  </si>
  <si>
    <t>2026/000000000684</t>
  </si>
  <si>
    <t>DESPLAZMIENTO PONENTE CONGRESO SYSTEMS IN ACTION</t>
  </si>
  <si>
    <t>2026/000000002401</t>
  </si>
  <si>
    <t>BILLETES DE AVION IDA Y VUELTA DE JULIETTE L. AMSTERDAM/ALICANTE/AMSTERDAM POR ASISTENCIA A REUNIONES DEL COMITÉ ASESOR EXTERNO. Días 6 y 7/05/26</t>
  </si>
  <si>
    <t>2026/000000002524</t>
  </si>
  <si>
    <t>Billetes de tren, asistente semana del cerebro 2026 UMH.</t>
  </si>
  <si>
    <t>2026/000000002527</t>
  </si>
  <si>
    <t>Billete de trenl asistente semana del cerebro 2026 UMH.</t>
  </si>
  <si>
    <t>2026/000000002529</t>
  </si>
  <si>
    <t>Billete de tren asistente semana del cerebro 2026 UMH.</t>
  </si>
  <si>
    <t>2026/000000002534</t>
  </si>
  <si>
    <t>HOTEL ASISTENTES SEMANA DEL CEREBRO UMH</t>
  </si>
  <si>
    <t>2026/000000002535</t>
  </si>
  <si>
    <t>Asistente semana del cerebro UMH</t>
  </si>
  <si>
    <t>2026/000000002536</t>
  </si>
  <si>
    <t>2026/000000003034</t>
  </si>
  <si>
    <t>Alojamiento en Hotel Grand Hotel Bonanno (Pisa) del 25/08/2026 al 29/08/2026 - Tipo de habitación DUI - Tipo de alojamiento SA - HFMG</t>
  </si>
  <si>
    <t>2026/000000003035</t>
  </si>
  <si>
    <t>Billete de avión Valencia/Pisa/Valencia - Vueling airlines clase 2 - Ssalida 25/08/2026 - OMLG</t>
  </si>
  <si>
    <t>2026/000000003036</t>
  </si>
  <si>
    <t>Alojamiento en Hotel Grand Hotel Bonanno (Pisa) del 25/08/2026 al 29/08/2026 - Tipo de habitación DUI - Tipo de alojamiento SA - OMLG</t>
  </si>
  <si>
    <t>2026/000000003412</t>
  </si>
  <si>
    <t>Alojamiento ponente seminario Programa de doctorado en Neurociencias</t>
  </si>
  <si>
    <t>2026/000000003502</t>
  </si>
  <si>
    <t>Alojamiento ponente seminario del Programa de doctorado en Neurociencias</t>
  </si>
  <si>
    <t>2026/000000004052</t>
  </si>
  <si>
    <t>Billete de tren Madrid-Alicante (XAM-VM) - Jornadas SARTECO 2026 (Madrid, del 17 al 19 de junio)</t>
  </si>
  <si>
    <t>2026/000000004056</t>
  </si>
  <si>
    <t>Billete de tren Madrid-Alicante (ASP) - Jornadas SARTECO 2026 (Madrid, del 17 al 19 de junio)</t>
  </si>
  <si>
    <t>2026/000000004058</t>
  </si>
  <si>
    <t>Alojamiento en Madrid (XAM-VM) - Jornadas SARTECO 2026 (Madrid, del 17 al 19 de junio)</t>
  </si>
  <si>
    <t>2026/000000004059</t>
  </si>
  <si>
    <t>Alojamiento en Madrid (ASP) - Jornadas SARTECO 2026 (Madrid, del 17 al 19 de junio)</t>
  </si>
  <si>
    <t>2026/000000004061</t>
  </si>
  <si>
    <t>Billete de tren Alicante-Madrid (XAM-VM) - Jornadas SARTECO 2026 (Madrid, del 17 al 19 de junio)</t>
  </si>
  <si>
    <t>2026/000000004062</t>
  </si>
  <si>
    <t>Billete de tren Alicante-Madrid (ASP) - Jornadas SARTECO 2026 (Madrid, del 17 al 19 de junio)</t>
  </si>
  <si>
    <t>2026/000000004098</t>
  </si>
  <si>
    <t>TRIBUNAL TESIS IPB, 24/02/2026 ELX. BILLETES DE AVIÓN del VOCAL_FVG_UB</t>
  </si>
  <si>
    <t>2026/000000004297</t>
  </si>
  <si>
    <t>Billete de tren Alicante-Madrid (MJPM) - Jornadas SARTECO 2026 (Madrid, del 17 al 19 de junio)</t>
  </si>
  <si>
    <t>2026/000000004302</t>
  </si>
  <si>
    <t>Alojamiento en Madrid (MJPM) - Jornadas SARTECO 2026 (Madrid, del 17 al 19 de junio)</t>
  </si>
  <si>
    <t>2026/000000004305</t>
  </si>
  <si>
    <t>Billete de tren Madrid-Alicante (MJPM) - Jornadas SARTECO 2026 (Madrid, del 17 al 19 de junio)</t>
  </si>
  <si>
    <t>2026/000000004330</t>
  </si>
  <si>
    <t>Alojamiento en Hotel Travelodge Valencia Aeropuerto (Valencia) del 24/08/2026 al 25/08/2026 - Tipo de habitación DUI - Tipo de alojamiento SA - OMLG</t>
  </si>
  <si>
    <t>2026/000000004347</t>
  </si>
  <si>
    <t>TRIBUNAL PDI DF3599 + DF3921, 05-06/03/2026 ELX. BILLETES DE TREN de la VOCAL_BRH</t>
  </si>
  <si>
    <t>2026/000000004348</t>
  </si>
  <si>
    <t>TRIBUNAL PDI DF 3921, 05/03/2026 ELX. BILLETES DE TREN de la VOCAL_BATG</t>
  </si>
  <si>
    <t>2026/000000004349</t>
  </si>
  <si>
    <t>Desplazamiento de APG para asistir CANVIES 2026</t>
  </si>
  <si>
    <t>2026/000000004351</t>
  </si>
  <si>
    <t>Alojamiento de APG para asistir CANVIES 2026</t>
  </si>
  <si>
    <t>2026/000000004500</t>
  </si>
  <si>
    <t>Factura proveniente del Punto General de Entrada de Facturas Electrónicas (billete de tren reunión DGU Valencia)</t>
  </si>
  <si>
    <t>2026/000000004594</t>
  </si>
  <si>
    <t>TRIBUNAL PDI DF3599, 06/03/2026 ELX. BILLETES DE TREN de los VOCALES_APS+JOR</t>
  </si>
  <si>
    <t>2026/000000004595</t>
  </si>
  <si>
    <t xml:space="preserve">ALOJAMIENTO CEU HALTEROFILIA SEVILLA 2 NOCHES CON MEDIA PENSION PARA 6 DEPORTISTAS Y UNA DELEGADA </t>
  </si>
  <si>
    <t>2026/000000004767</t>
  </si>
  <si>
    <t>TRIBUNAL TESIS NSR, 13/01/2026 ELX. BILLETES DE AVIÓN de PRESIDENTE Y  VOCAL_SL - GSUC (DE) + TG - MSH (DE)</t>
  </si>
  <si>
    <t>2026/000000004773</t>
  </si>
  <si>
    <t>VUELOS IDA Y VUELTA ALICANTE/BARCELONA/ALICANTE DE ANTONIO F.M. POR ASISTENCIA A "REUNION CENTROS DE INVESTIGACIÓN PARA CREACIÓN DEL CONSORCIO EN DESARROLLO DE ORGANOIDES". Día 14/04/2026</t>
  </si>
  <si>
    <t>2026/000000004776</t>
  </si>
  <si>
    <t>2026/000000004777</t>
  </si>
  <si>
    <t>VUELOS IDA Y VUELTA DE E M BARCELONA/ALICANTE/BARCELONA POR ASISTENCIA A REUNIONES DEL COMITÉ ASESOR EXTERNO. Días 6 y 7/05/2026</t>
  </si>
  <si>
    <t>2026/000000005042</t>
  </si>
  <si>
    <t>TRIBUNAL PDI DF2176, 10/03/2026 ELX. BILLETES DE TREN del VOCAL_GPM</t>
  </si>
  <si>
    <t>2026/000000005043</t>
  </si>
  <si>
    <t>TRIBUNAL PDI DF2176, 10/03/2026 ELX. BILLETES DE AVIÓN del VOCAL_JLIA</t>
  </si>
  <si>
    <t>2026/000000005044</t>
  </si>
  <si>
    <t>TRIBUNAL PDI DF2176, 10/03/2026 ELX. BILLETES DE AVIÓN del VOCAL_JJAR</t>
  </si>
  <si>
    <t>2026/000000005045</t>
  </si>
  <si>
    <t>TRIBUNAL PDI DF2582, 12/03/2026 ELX. BILLETES DE AVIÓN del VOCAL_PJBB</t>
  </si>
  <si>
    <t>2026/000000005066</t>
  </si>
  <si>
    <t>VUELOS IDA Y VUELTA DE BANAFSHE L. BRISTOL/ALICANTE/BRISTOL POR ASISTENCIA A REUNIONES DEL COMITÉ ASESOR EXTERNO. Días 6 y 7/05/26.</t>
  </si>
  <si>
    <t>2026/000000005079</t>
  </si>
  <si>
    <t>Alojamiento ponente del Máster "Enfermedades emergentes e importadas y medicina del viajero" del 13 al 14 de marzo.</t>
  </si>
  <si>
    <t>2026/000000005081</t>
  </si>
  <si>
    <t>Transporte ponente del Máster "Enfermedades emergentes e importadas y medicina del viajero" del 13 al 14 de marzo.</t>
  </si>
  <si>
    <t>2026/000000005083</t>
  </si>
  <si>
    <t>Hotel Granada Geocampamento 4 profesores. EXCESO DE ALOJAMIENTO COMPENSADO EN EL JG 2026-C981 (22 EUROS)</t>
  </si>
  <si>
    <t>2026/000000005107</t>
  </si>
  <si>
    <t>ALOJAMIENTO EC PARA ASISTENCIA AL CONGRESO DE LA SEIO 2-6/09/2026 SANTIAGO DE COMPOSTELA</t>
  </si>
  <si>
    <t>2026/000000005109</t>
  </si>
  <si>
    <t>ALOJAMIENTO DM PARA ASISTENCIA AL CONGRESO DE LA SEIO 2-6/09/2026 SANTIAGO DE COMPOSTELA</t>
  </si>
  <si>
    <t>2026/000000005112</t>
  </si>
  <si>
    <t>ALOJAMIENTO LE PARA ASISTENCIA AL CONGRESO DE LA SEIO 2-6/09/2026 SANTIAGO DE COMPOSTELA</t>
  </si>
  <si>
    <t>2026/000000005344</t>
  </si>
  <si>
    <t>Billete avión Brasilia-Rio de Janeiro asistencia IBS a SEPIE- Road Show en Brasil</t>
  </si>
  <si>
    <t>2026/000000005347</t>
  </si>
  <si>
    <t>VUELOS ALC/SANTIAGO/ALC LE PARA ASISTENCIA AL CONGRESO DE LA SEIO 2-6/09/2026 SANTIAGO DE COMPOSTELA</t>
  </si>
  <si>
    <t>2026/000000005350</t>
  </si>
  <si>
    <t>Billete avión Alicante-Madrid-Sao Paulo asistencia IBS a SEPIE- Road Show en Brasil</t>
  </si>
  <si>
    <t>2026/000000005355</t>
  </si>
  <si>
    <t>Billete avión Campiñas-Brasilia asistencia IBS a SEPIE- Road Show en Brasil</t>
  </si>
  <si>
    <t>2026/000000005359</t>
  </si>
  <si>
    <t>ALC/SANTIAGO/ALC DM PARA ASISTENCIA AL CONGRESO DE LA SEIO 2-6/09/2026 SANTIAGO DE COMPOSTELA</t>
  </si>
  <si>
    <t>2026/000000005361</t>
  </si>
  <si>
    <t>Billete avión Rio de Janeiro-Lisboa-Alicante asistencia IBS a SEPIE- Road Show en Brasil</t>
  </si>
  <si>
    <t>2026/000000005379</t>
  </si>
  <si>
    <t>ALC/SANTIAGO/ALC EC PARA ASISTENCIA AL CONGRESO DE LA SEIO 2-6/09/2026 SANTIAGO DE COMPOSTELA</t>
  </si>
  <si>
    <t>2026/000000005635</t>
  </si>
  <si>
    <t>Billete de tren ponente SK Congreso de Estudiantes de Psicología</t>
  </si>
  <si>
    <t>2026/000000005638</t>
  </si>
  <si>
    <t>Billete de tren ponente LC Congreso de Estudiantes de Psicología</t>
  </si>
  <si>
    <t>2026/000000005662</t>
  </si>
  <si>
    <t>TRIBUNAL PDI DF041, 17/03/2026 ELX. GASTOS CANCELACIÓN BILLETES DE TREN del VOCAL_FJM</t>
  </si>
  <si>
    <t>2026/000000005664</t>
  </si>
  <si>
    <t>BILLETES TREN - RENFE, ALICANTE - MADRID, IDA Y VUELTA</t>
  </si>
  <si>
    <t>2026/000000005993</t>
  </si>
  <si>
    <t>TRIBUNAL PDI DF3922, 21/04/2026 ELX. BILLETES DE AVIÓN de la VOCAL_FPM</t>
  </si>
  <si>
    <t>2026/000000005994</t>
  </si>
  <si>
    <t>TRIBUNAL PDI DF525, 20/03/2026 ELX. BILLETES DE AVIÓN del VOCAL_JFF</t>
  </si>
  <si>
    <t>2026/000000005995</t>
  </si>
  <si>
    <t>TRIBUNAL PDI DF3924, 23/03/2026 ELX. BILLETES DE TREN del VOCAL_JLDG</t>
  </si>
  <si>
    <t>2026/000000005997</t>
  </si>
  <si>
    <t>TRIBUNAL PDI DF3924, 23/03/2026 ELX. BILLETES DE AVIÓN de la VOCAL_MMGG</t>
  </si>
  <si>
    <t>2026/000000006005</t>
  </si>
  <si>
    <t>BILLETES TREN VAENCIA-ALICANTE POR ASISTENCIA COMO PONENTE A JORNADA HABLEMOS DE DISCAPACIDAD</t>
  </si>
  <si>
    <t>2026/000000006016</t>
  </si>
  <si>
    <t>BILLETES TREN ALICANTE-VALENCIA POR ASISTENCIA COMO PONENTE A JORNADA HABLEMOS DE DISCAPACIDAD</t>
  </si>
  <si>
    <t>2026/000000006131</t>
  </si>
  <si>
    <t>Alojamiento MSS por asistencia XXX Congreso Asociación Española de Genetica Humana. Granada del 14 al 17 de Abril de 2026</t>
  </si>
  <si>
    <t>2026/000000006143</t>
  </si>
  <si>
    <t>ALICANTE-MADRID-ALICANTE,TREN ESTÁNDAR, FECHA 13/03-14/03, PROFESORA SPL. ASISTENCIA XIV CONGRESO NAC.Y IV INTERNAC. DE LA ASOC. ESPAÑOLA PSICOLOGIA CLINICA Y PSICOPATOLOGIA</t>
  </si>
  <si>
    <t>2026/000000006216</t>
  </si>
  <si>
    <t>Billete de avión Alicante-Bruselas (MJPM) - Estancia corta en el laboratorio IDLab de la Universidad de Ghent del 10/07/2026 al 19/07/2026</t>
  </si>
  <si>
    <t>2026/000000006219</t>
  </si>
  <si>
    <t>Billetes de avión para asistir a "The NeurotechEU Board of Governors". Radboud University durante los días 8 y 9 de abril. JGM,</t>
  </si>
  <si>
    <t>2026/000000006221</t>
  </si>
  <si>
    <t>Billetes de tren para asistir a "The NeurotechEU Board of Governors". Radboud University durante los días 8 y 9 de abril. JGM,</t>
  </si>
  <si>
    <t>2026/000000006250</t>
  </si>
  <si>
    <t>TRIBUNAL PDI DF3913, 24/03/2026 ELX. BILLETES DE TREN de la VOCAL_BLB</t>
  </si>
  <si>
    <t>2026/000000006253</t>
  </si>
  <si>
    <t>TRIBUNAL PDI DF978, 27/03/2026 ELX. BILLETES DE TREN del VOCAL_FJMC</t>
  </si>
  <si>
    <t>2026/000000006257</t>
  </si>
  <si>
    <t>BILLETE TREN ALICANTE MADRID DE M. L.G. POR ASISTENCIA A REUNIONES DEL COMITÉ ASESOR EXTERNO. Días 6 y 7/05/26</t>
  </si>
  <si>
    <t>2026/000000006258</t>
  </si>
  <si>
    <t>BILLETE DE TREN MADRID/ALICANTE DE M.L.G. POR ASISTENCIA A REUNIONES DEL COMITÉ ASESOR EXTERNO. Días 6 y 7/05/26</t>
  </si>
  <si>
    <t>2026/000000006259</t>
  </si>
  <si>
    <t>BILLETES DE TREN MADRID/SANTIAGO DE COMPOSTELA DE M. L.G. POR ASISTENCIA A REUNIONES DEL COMITÉ ASESOR EXTERNO. Días 6 y 7/05/26</t>
  </si>
  <si>
    <t>2026/000000006520</t>
  </si>
  <si>
    <t>TRIBUNAL PDI DF2766, 27/03/2026 ELX. BILLETES DE TREN de la VOCAL_EVLS</t>
  </si>
  <si>
    <t>2026/000000006996</t>
  </si>
  <si>
    <t>Billetes de avión Ryanair, Oporto/Alicante. JJRM</t>
  </si>
  <si>
    <t>2026/000000006997</t>
  </si>
  <si>
    <t>RENFE Clase E F.servicio27/05/2026 ALICANTE/SANTANDER. MOTIVO Asistencia de la Decana de a Facultad de Ciencias Sociales y Jurídicas de Elche a  la Conferencia de Decanas y Decanos de España de Economía y Empresa</t>
  </si>
  <si>
    <t>2026/000000007005</t>
  </si>
  <si>
    <t>Billetes de avión  ALC-MAD-NAPOLES-MAD-ALC  los días 7 y 11 de junio para la asistencia de la profa. L.A.S para su asistencia al Congreso Internacional MIC 2026 que se celebrará en Ischia (Nápoles).</t>
  </si>
  <si>
    <t>2026/000000007007</t>
  </si>
  <si>
    <t>VUELING AIRLINES Clase T Salida30/05/2026 SANTANDER/ALICANTE - Asistencia  de la Decana a la Conferencia de Decanas y Decanos de España de Economía yEmpresa.</t>
  </si>
  <si>
    <t>2026/000000007009</t>
  </si>
  <si>
    <t>AIEFI MASTER GERONTOLOGÍA. TREN MADRID/ALICANTE. Elaine Jornadas Internacionales "Innovación y cuidados en gerontología: Estrategias internacionales para la identificación de necesidades comunitarias"</t>
  </si>
  <si>
    <t>2026/000000007048</t>
  </si>
  <si>
    <t>TRIBUNAL PDI DF660, 31/03/2026 ELX. BILLETES DE AVIÓN de la VOCAL_CMRW</t>
  </si>
  <si>
    <t>2026/000000007079</t>
  </si>
  <si>
    <t>Tercer vuelo para aistir a "Symposium inauguration of our new translational neurosciences center, UMF, Cluj-Napoca". Del 19 al 21 de abril de 2026. Cluj-Napoca-Milán. 21/04, JGM.</t>
  </si>
  <si>
    <t>2026/000000007080</t>
  </si>
  <si>
    <t>Cuarto vuelo para aistir a "Symposium inauguration of our new translational neurosciences center, UMF, Cluj-Napoca". Del 19 al 21 de abril de 2026. Milán-Alicante 21/04, JGM.</t>
  </si>
  <si>
    <t>2026/000000007081</t>
  </si>
  <si>
    <t>Billetes vuelo Easy Jet Clase T Salida 30-06-2026 - Alicante/Ginebra/Alicante. D.G-C.C</t>
  </si>
  <si>
    <t>2026/000000007082</t>
  </si>
  <si>
    <t>Hotel Vila Siago, para aistir a "Symposium inauguration of our new translational neurosciences center, UMF, Cluj-Napoca, del 19 al 21 de abril de 2026". JGM</t>
  </si>
  <si>
    <t>2026/000000007083</t>
  </si>
  <si>
    <t>Segundo vuelo para aistir a "Symposium inauguration of our new translational neurosciences center, UMF, Cluj-Napoca". Del 19 al 21 de abril de 2026. Roma-Cluj Napoca 19/04, JGM</t>
  </si>
  <si>
    <t>2026/000000007094</t>
  </si>
  <si>
    <t>Billetes vuelo Easy Jet Clase T Salida 30-06-2026 - Alicante/Ginebra/Alicante. V.B.C.</t>
  </si>
  <si>
    <t>2026/000000007110</t>
  </si>
  <si>
    <t>Primer vuelo para aistir a "Symposium inauguration of our new translational neurosciences center, UMF, Cluj-Napoca". Del 19 al 21 de abril de 2026. Alicante-Roma 19/04, JGM</t>
  </si>
  <si>
    <t>2026/000000007113</t>
  </si>
  <si>
    <t>Alojamiento para aistir a "Symposium inauguration of our new translational neurosciences center, UMF, Cluj-Napoca". Del 19 al 21 de abril de 2026. ÁCPS</t>
  </si>
  <si>
    <t>2026/000000007211</t>
  </si>
  <si>
    <t>VUELO ALICANTE-LISBOA, VISITA INSTITUCIONAL</t>
  </si>
  <si>
    <t>2026/000000007214</t>
  </si>
  <si>
    <t>BILLETES DE AVIÓN POR ASISTENCIA A CONGRESO FENS 2026. ESW</t>
  </si>
  <si>
    <t>2026/000000007217</t>
  </si>
  <si>
    <t>Billetes de avión Oporto/Alicante. (cambio de fecha). JJRM</t>
  </si>
  <si>
    <t>2026/000000007219</t>
  </si>
  <si>
    <t>Alquiler de coche con EUROPCAR GRUPO: C RECOGIDA: LISBOA DIAS: 004.</t>
  </si>
  <si>
    <t>2026/000000007474</t>
  </si>
  <si>
    <t>Cuarto vuelo para aistir a "Symposium inauguration of our new translational neurosciences center, UMF, Cluj-Napoca". Del 19 al 21 de abril de 2026. Milán-Alicante 21/04, ÁCPS.</t>
  </si>
  <si>
    <t>2026/000000007475</t>
  </si>
  <si>
    <t>Tercer vuelo para aistir a "Symposium inauguration of our new translational neurosciences center, UMF, Cluj-Napoca". Del 19 al 21 de abril de 2026. Cluj Napoca-Milán 21/04, ÁCPS</t>
  </si>
  <si>
    <t>2026/000000007478</t>
  </si>
  <si>
    <t>Segundo vuelo para aistir a "Symposium inauguration of our new translational neurosciences center, UMF, Cluj-Napoca". Del 19 al 21 de abril de 2026. Roma-Cluj Napoca 19/04, ÁCPS</t>
  </si>
  <si>
    <t>2026/000000007479</t>
  </si>
  <si>
    <t>Primer vuelo para aistir a "Symposium inauguration of our new translational neurosciences center, UMF, Cluj-Napoca". Del 19 al 21 de abril de 2026. Alicante-Roma, 19/04, ÁCPS.</t>
  </si>
  <si>
    <t>2026/000000007557</t>
  </si>
  <si>
    <t>Alojamientos asistencia IBS a SEPIE- Road Show en Brasil</t>
  </si>
  <si>
    <t>2026/000000007582</t>
  </si>
  <si>
    <t>Asistencia MCLN a Feria Roadshow en Brasil.</t>
  </si>
  <si>
    <t>2026/000000007705</t>
  </si>
  <si>
    <t>PGEF FACTURA Nº A2601607 Hotel Tudemir - Alojamiento F.J.F.A. miembro tribunal tesis C.M.M.B entrada 23/04/2026- salida 24/04/2026</t>
  </si>
  <si>
    <t>2026/000000007765</t>
  </si>
  <si>
    <t>Billetes de avión_Vuelta al "Synapsium 2026 en RU. 17 y 18 de abril" TRANSAVIA AIRLINES 19/04/2026 AMSTERDAM/ALICANTE XGdC.</t>
  </si>
  <si>
    <t>2026/000000007766</t>
  </si>
  <si>
    <t>Billetes de tren_Asistencia al "Synapsium 2026 en RU. 17 y 18 de abril". AMSTERDAM/NIJMEGEN/AMSTERD. XGdC.</t>
  </si>
  <si>
    <t>2026/000000007767</t>
  </si>
  <si>
    <t>Alojamiento en FLETCHER PARKHO NIJMEGEN 16/04/2026 19/04/2026. XGdC. 10. Synapsium 2026 en RU. 17 y 18 de abril.</t>
  </si>
  <si>
    <t>2026/000000007768</t>
  </si>
  <si>
    <t>Billete de avión_Ida al "Synapsium 2026 en RU" 17 y 18 de abril de 2026. VUELING AIRLINES 16/04/2026 ALICANTE/AMSTERDAM XGdC.</t>
  </si>
  <si>
    <t>2026/000000007769</t>
  </si>
  <si>
    <t>ALOJAMIENTO POR VISITA INSTITUCIONAL (OPORTO)</t>
  </si>
  <si>
    <t>2026/000000008180</t>
  </si>
  <si>
    <t>BUS L.I.G.G. VALENCIA/ELCHE/VALENCIA.</t>
  </si>
  <si>
    <t>2026/000000008181</t>
  </si>
  <si>
    <t>BILLETES DE AVIÓN COMISION SERVICIOS ARGENTINA</t>
  </si>
  <si>
    <t>2026/000000008182</t>
  </si>
  <si>
    <t>Alojamiento en Hotel Mystay Porto. Oporto. 07/04/2026 al 08/04/2026. JJRM</t>
  </si>
  <si>
    <t>2026/000000008184</t>
  </si>
  <si>
    <t>BUS C.G.L.  VALENCIA/ELCHE/VALENCIA</t>
  </si>
  <si>
    <t>2026/000000008186</t>
  </si>
  <si>
    <t>BUS M.J.S.J. VALENCIA/ELCHE/VALENCIA</t>
  </si>
  <si>
    <t>2026/000000008187</t>
  </si>
  <si>
    <t>BUS VALENCIA/ELCHE/VALENCIA J.R.A.M.</t>
  </si>
  <si>
    <t>2026/000000008188</t>
  </si>
  <si>
    <t>Billete tren vuelta madrid-alicante acuerdo marco 51 congreso AEEH Comisión Servicio 7075260 ECC</t>
  </si>
  <si>
    <t>2026/000000008189</t>
  </si>
  <si>
    <t>BILLETES AVIÓN DEPLAZAMIENTO INTERIOR COMISIÓN SERVICIOS ARGENTINA. ÁREA EFC.  M.V.L.</t>
  </si>
  <si>
    <t>2026/000000008191</t>
  </si>
  <si>
    <t>Billete de avión Alicante-Lisboa. 04/05/2026. JJRM</t>
  </si>
  <si>
    <t>2026/000000008192</t>
  </si>
  <si>
    <t>BUS. VALENCIA/ALICANTE/VALENCIA I.G.B.</t>
  </si>
  <si>
    <t>2026/000000008276</t>
  </si>
  <si>
    <t>TRIBUNAL PDI DF3922, 21/04/2026 ELX. BILLETES DE AVIÓN del VOCAL_DCF</t>
  </si>
  <si>
    <t>2026/000000008285</t>
  </si>
  <si>
    <t>Billete de avión Madrid-Lisboa-Azores (OMLG) - ISCSI 2026: CONFERENCE ON INDUSTRY SCIENCE &amp; COMPUTER SCIENCE INNOVATION del 20/05/2026 al 22/05/2026</t>
  </si>
  <si>
    <t>2026/000000008286</t>
  </si>
  <si>
    <t>Desplazamiento investigadora DB a Congreso Urologia Londres.</t>
  </si>
  <si>
    <t>2026/000000008288</t>
  </si>
  <si>
    <t>Desplazamiento investigadora MLO a Congreso Urologia Londres.</t>
  </si>
  <si>
    <t>2026/000000008289</t>
  </si>
  <si>
    <t>Billete de avión Azores-Lisboa-Madrid (ASP) - ISCSI 2026: CONFERENCE ON INDUSTRY SCIENCE &amp; COMPUTER SCIENCE INNOVATION del 20/05/2026 al 22/05/2026</t>
  </si>
  <si>
    <t>2026/000000008291</t>
  </si>
  <si>
    <t>Desplazamiento investigadora BLL a Congreso Urología. Londres</t>
  </si>
  <si>
    <t>2026/000000008292</t>
  </si>
  <si>
    <t>TREN VUELTA MAD/ALC 30/04 XBV ASISTENCIA REUNION VIOGEN2 MADRID.</t>
  </si>
  <si>
    <t>2026/000000008293</t>
  </si>
  <si>
    <t>Billete de avión Madrid-Lisboa-Azores (HFMG) - ISCSI 2026: CONFERENCE ON INDUSTRY SCIENCE &amp; COMPUTER SCIENCE INNOVATION del 20/05/2026 al 22/05/2026</t>
  </si>
  <si>
    <t>2026/000000008294</t>
  </si>
  <si>
    <t>Billete de avión Azores-Lisboa-Madrid (HFMG) - ISCSI 2026: CONFERENCE ON INDUSTRY SCIENCE &amp; COMPUTER SCIENCE INNOVATION del 20/05/2026 al 22/05/2026</t>
  </si>
  <si>
    <t>2026/000000008296</t>
  </si>
  <si>
    <t>Factura alojamiento de la profa. DPB por su asistencia al XLIV Reunión Anual de la Sociedad Española de Epidemiología (SEE) y XXI Congresso da Associação Portuguesa de Epidemiologia (APE) que tendrá lugar los días 23 a 26 junio</t>
  </si>
  <si>
    <t>2026/000000008298</t>
  </si>
  <si>
    <t>TREN IDA ALC/MAD 30/04 XBV ASISTENCIA REUNION VIOGEN2 MADRID.</t>
  </si>
  <si>
    <t>2026/000000008303</t>
  </si>
  <si>
    <t>Billete de avión Madrid-Lisboa-Azores (ASP) - ISCSI 2026: CONFERENCE ON INDUSTRY SCIENCE &amp; COMPUTER SCIENCE INNOVATION del 20/05/2026 al 22/05/2026</t>
  </si>
  <si>
    <t>2026/000000008305</t>
  </si>
  <si>
    <t>Factura alojamiento de la profa. PFP por su asistencia al XLIV Reunión Anual de la Sociedad Española de Epidemiología (SEE) y XXI Congresso da Associação Portuguesa de Epidemiologia (APE) que tendrá lugar los días 23 a 26 junio</t>
  </si>
  <si>
    <t>2026/000000008308</t>
  </si>
  <si>
    <t>2026/000000008362</t>
  </si>
  <si>
    <t>GASTOS DE ALOJAMIENTO PARA LA PREMIADA EN EL "XII PREMIO REMEDIOS CARO ALMELA 2025" A LA INVESTIGACIÓN EN NEUROBIOLOGÍA DEL DESARROLLO</t>
  </si>
  <si>
    <t>2026/000000008540</t>
  </si>
  <si>
    <t>VUELOS ALICANTE-BILBAO-ALICANTE- FJMH para asistencia al BIOSPAIN 206.</t>
  </si>
  <si>
    <t>2026/000000008541</t>
  </si>
  <si>
    <t>Vuelo RYANAIR Clase U Salida 30/04/2026 ALICANTE/OPORTO. JAMM</t>
  </si>
  <si>
    <t>2026/000000008542</t>
  </si>
  <si>
    <t>Alojamiento en Bilbao de FJMH para asistencia al BIOSPAIN 2026.</t>
  </si>
  <si>
    <t>2026/000000008544</t>
  </si>
  <si>
    <t>RYANAIR Clase U Salida 03/05/2026 LISBOA/ALICANTE. JAMM</t>
  </si>
  <si>
    <t>2026/000000008546</t>
  </si>
  <si>
    <t>HTL: HOTEL SAO MAMED ESTORIL 30/04/2026 03/05/2026 Tipo de habitacion DUI Tipo de alojamiento AD. JAMM</t>
  </si>
  <si>
    <t>2026/000000008548</t>
  </si>
  <si>
    <t>TAP AIR PORTUGAL Clase U Salida 30/04/2026 - 16:00 Llegada 0/04/2026 - 17:00 OPORTO/LISBOA. JAMM</t>
  </si>
  <si>
    <t>2026/000000008549</t>
  </si>
  <si>
    <t>FACTURA TREN M.M.G  30/04 C.REAL-MADRID//ALC-C.REAL (IV EN EL MARCO DEL XIII PROGRAMA VOLUNTARIADO EN RUANDA GRUPO I (1ª QUINCENA MAYO 2026) CONVOCATORIA GVA-2025. UNICOP-2025-0005</t>
  </si>
  <si>
    <t>2026/000000008602</t>
  </si>
  <si>
    <t>desplazamiento Alemania</t>
  </si>
  <si>
    <t>2026/000000008641</t>
  </si>
  <si>
    <t>Vuelos ALC-BCN-SEUL-BCN-ALC de XBV para asistencia al 33rd International Biometric Conference -IBC2026. Seúl (Corea del Sur) 10-17/07/2026</t>
  </si>
  <si>
    <t>2026/000000008642</t>
  </si>
  <si>
    <t>Alojamiento EC para asistencia SAE 2026-Conference on Small Area Estimation, Survey and Data Science 15-19/06/2026 Bucarest (RUMANIA)</t>
  </si>
  <si>
    <t>2026/000000008643</t>
  </si>
  <si>
    <t>Alojamiento LE para asistencia SAE 2026-Conference on Small Area Estimation, Survey and Data Science 15-19/06/2026 Bucarest (RUMANIA)</t>
  </si>
  <si>
    <t>2026/000000008644</t>
  </si>
  <si>
    <t>Alojamiento DM para asistencia SAE 2026-Conference on Small Area Estimation, Survey and Data Science 15-19/06/2026 Bucarest (RUMANIA)</t>
  </si>
  <si>
    <t>2026/000000008653</t>
  </si>
  <si>
    <t xml:space="preserve">PGEFe (03/05 - 04/05/2026) ESTANCIA EN EL HOTEL HUERTO DEL CURA  </t>
  </si>
  <si>
    <t>2026/000000008669</t>
  </si>
  <si>
    <t>BILLETES DE AVIÓN DE ZCDS POR ASISTENCIA A II CONGRESO DROSOPHILLA</t>
  </si>
  <si>
    <t>2026/000000008682</t>
  </si>
  <si>
    <t>Alojamiento por asistencia al Acto de Homenaje in memoriam al Catedrático Emérito EV</t>
  </si>
  <si>
    <t>2026/000000008753</t>
  </si>
  <si>
    <t>2025_AM_06. Asistencia a la inauguración " El jardín del Turia. Dibujo y Realidad Aumentada" realizada por el catedrático DT el dia 26/03/2026 en Valencia.</t>
  </si>
  <si>
    <t>2026/000000008782</t>
  </si>
  <si>
    <t>Desplazamientos investigadoras LAP y NNA al encuentro PACAP. Abril 2026. Pontevedra. Proyecto  CAIR</t>
  </si>
  <si>
    <t>2026/000000008786</t>
  </si>
  <si>
    <t>TRIBUNAL PDI DF3918, 21/04/2026 ELX. BILLETES DE AVIÓN de la VOCAL_MCAS</t>
  </si>
  <si>
    <t>2026/000000008798</t>
  </si>
  <si>
    <t>BILLETE TREN MADRID-ALICANTE PARA IMPARTIR LA "Jornada Industria day" el día 6 de mayo (RRR)</t>
  </si>
  <si>
    <t>2026/000000008809</t>
  </si>
  <si>
    <t>BILLETE DE TREN</t>
  </si>
  <si>
    <t>2026/000000008810</t>
  </si>
  <si>
    <t>BILLETE TREN ALICANTE-MADRID PARA IMPARTIR LA "JORNADA INDUSTRIA DAY" EL DÍA 6 DE MAYO DE 2026 (RRR)</t>
  </si>
  <si>
    <t>2026/000000008822</t>
  </si>
  <si>
    <t>Tren para asistencia a la asamblea plenaria de la Conferencia de Directores de Ingeniería Industrial (CDII)</t>
  </si>
  <si>
    <t>2026/000000008828</t>
  </si>
  <si>
    <t>BILLETE TREN ALICANTE-MADRID DÍA 6 DE MAYO PARA IMPARTIR LA "JORNADA INDUSTRIA DAY". JSA</t>
  </si>
  <si>
    <t>2026/000000008836</t>
  </si>
  <si>
    <t>Alojamiento_BLIQUE STOCKHOLM10/05/2026-13/05/2026. General Assembly. JMBM.</t>
  </si>
  <si>
    <t>2026/000000008842</t>
  </si>
  <si>
    <t>BILLETE TREN MADRID-ALICANTE DÍA 6 DE MAYO PARA IMPARTIR LA "JORNADA INDUSTRIA DAY". JSA</t>
  </si>
  <si>
    <t>2026/000000008846</t>
  </si>
  <si>
    <t>RYANAIR Clase B Salida17/05/2026SEVILLA/ALICANTE/SEVILLA. EXP2025AM06. ASISTENCIA A LA MESA REDONDA "Nuevos desafíos para el Derecho internacional privado en el sigloXXI". ORGANIZADA POR EL GRADO EN DERECHO.</t>
  </si>
  <si>
    <t>2026/000000008951</t>
  </si>
  <si>
    <t>BILLETES DE AVIÓN IDA Y VUELTA_ELCHE-OSLO_DE NGC Y EYF POR ASISTENCIA AL CONGRESO ACTRIS 2026 EN OSLO, NORUEGA. DEL 19 AL 23 ABRIL 2026</t>
  </si>
  <si>
    <t>2026/000000008971</t>
  </si>
  <si>
    <t>Avión ALC-Bordeaux-ALC para GLB para asistencia al GOLGI3 del 3-6 de mayo 2026</t>
  </si>
  <si>
    <t>2026/000000008972</t>
  </si>
  <si>
    <t>MÁSTER SUELO PÉLVICO - BILLETE AVIÓN V.V.</t>
  </si>
  <si>
    <t>2026/000000008975</t>
  </si>
  <si>
    <t>MÁSTER SUELO PÉLVICO - BILLETE AVIÓN A.P.C.</t>
  </si>
  <si>
    <t>2026/000000009007</t>
  </si>
  <si>
    <t>ALOJAMIENTO CEU BASKET 3X3 GRANADA 2 NOCHES CON MEDIA PENSIÓN  PARA 9 DEPORTISTAS + 1 DELEGADA</t>
  </si>
  <si>
    <t>2026/000000009010</t>
  </si>
  <si>
    <t>Congreso CIEN: Alojamiento y tren</t>
  </si>
  <si>
    <t>2026/000000009082</t>
  </si>
  <si>
    <t>ESTANCIA EN MADRID Y VILLETE DE TREN ASISTENCIA XV MMA MICROBIOLOGIA DEL MEDIO ACUATICO. CMP. PROYECTO MICRO3GEN</t>
  </si>
  <si>
    <t>2026/000000009084</t>
  </si>
  <si>
    <t>ESTANCIA EN MADRID Y VILLETE DE TREN ASISTENCIA XV MMA MICROBIOLOGIA DEL MEDIO ACUATICO. ATG. PROYECTO MICRO3GEN</t>
  </si>
  <si>
    <t>2026/000000009090</t>
  </si>
  <si>
    <t>HOTEL: SOHO BOUTIQUE CASA DON FERNANDO ( Cáceres - España)  Hotel recomendado CODIGAT/CODITEL</t>
  </si>
  <si>
    <t>2026/000000009091</t>
  </si>
  <si>
    <t>TRIBUNAL PDI DF121, 29/04/2026 ELX. BILLETES DE TREN del VOCAL_HGG</t>
  </si>
  <si>
    <t>2026/000000009092</t>
  </si>
  <si>
    <t>TRIBUNAL PDI DF121, 29/04/2026 ELX. BILLETES DE TREN de la VOCAL_MAC</t>
  </si>
  <si>
    <t>2026/000000009094</t>
  </si>
  <si>
    <t>TRIBUNAL PDI DF091, 24/04/2026 ELX. BILLETES DE TREN del VOCAL_FJHC</t>
  </si>
  <si>
    <t>2026/000000009095</t>
  </si>
  <si>
    <t>Billetes tren entrega premios COITT Tfg alumno EPSE y su tutor</t>
  </si>
  <si>
    <t>2026/000000009102</t>
  </si>
  <si>
    <t>Alojamiento_BLIQUE STOCKOLM 10/05/2026-13/05/2026. General Assembly. JMT</t>
  </si>
  <si>
    <t>2026/000000009103</t>
  </si>
  <si>
    <t>Alojamiento_BLIQUE STOCKOLM 10/05/2026-13/05/2026. General Assembly. VMV</t>
  </si>
  <si>
    <t>2026/000000009105</t>
  </si>
  <si>
    <t>Alojamiento_BLIQUE STOCKOLM 10/05/2026-13/05/2026. General Assembly.MJSP</t>
  </si>
  <si>
    <t>2026/000000009110</t>
  </si>
  <si>
    <t>Alojamiento_BLIQUE STOCKOLM 10/05/2026-13/05/2026. General Assembly.IBS</t>
  </si>
  <si>
    <t>2026/000000009111</t>
  </si>
  <si>
    <t>Alojamiento_BLIQUE STOCKOLM 10/05/2026-13/05/2026. General Assembly.BCS</t>
  </si>
  <si>
    <t>2026/000000009112</t>
  </si>
  <si>
    <t>Alojamiento_BLIQUE STOCKOLM 10/05/2026-13/05/2026. General Assembly.JGM</t>
  </si>
  <si>
    <t>2026/000000009126</t>
  </si>
  <si>
    <t>Alojamiento_BLIQUE STOCKOLM 10/05/2026-13/05/2026. General Assembly.MCLN</t>
  </si>
  <si>
    <t>2026/000000009127</t>
  </si>
  <si>
    <t>Alojamiento_BLIQUE STOCKOLM 10/05/2026-13/05/2026. General Assembly.JSM</t>
  </si>
  <si>
    <t>2026/000000009128</t>
  </si>
  <si>
    <t>Alojamiento_BLIQUE STOCKOLM 10/05/2026-13/05/2026. General Assembly.DIGL</t>
  </si>
  <si>
    <t>2026/000000009187</t>
  </si>
  <si>
    <t>GASTOS DE TREN PARA ASISTIR AL ENCUENTRO DE LA AECC_Madrid 11-12/03/2026_BLS</t>
  </si>
  <si>
    <t>2026/000000009237</t>
  </si>
  <si>
    <t>Billetes de tren ida y vuelta a Madrid por asistencia a Reunión con el Ministerio de Interior por licitacion UMH-Viogen</t>
  </si>
  <si>
    <t>2026/000000009241</t>
  </si>
  <si>
    <t>Cambio de vuelo GLB para asistencia a Golgi 3 meeting May 3-6th 2026 at Château Suduiraut close to Bordeaux</t>
  </si>
  <si>
    <t>2026/000000009243</t>
  </si>
  <si>
    <t>Billetes de tren ida y vuelta a Madrid por asistencia a Reunión con el Ministerio de Interior por  licitacion UMH-Viogen</t>
  </si>
  <si>
    <t>2026/000000009247</t>
  </si>
  <si>
    <t>2026/000000009290</t>
  </si>
  <si>
    <t>001G260195 - BILLETES DE AVION / VALENCIA-PRAGA-VALENCIA (MVBS - MIGA) - 15TH WORLD MEETING ON PHARMACEUTICS / 2025_AM_06</t>
  </si>
  <si>
    <t>2026/000000009541</t>
  </si>
  <si>
    <t>Factura alojamiento Hotel NH Castellón para RPG - 22 al 24 abril- Asistencia al Congreso SIOU- Futuro Estudiantado</t>
  </si>
  <si>
    <t>2026/000000009543</t>
  </si>
  <si>
    <t>Factura alojamiento Hotel NH Castellón para LH con motivo de asistir al SIOU del 22 al 24 abril ( Futuro Estudiantado- Servicio Comunicaión )</t>
  </si>
  <si>
    <t>2026/000000009544</t>
  </si>
  <si>
    <t>Noches de hotel para asistir al Congrerso 8th International Symposium on Peripheral Nerve Regeneration que se celebrará en Granada del 22-24 de junio_AFF</t>
  </si>
  <si>
    <t>2026/000000009546</t>
  </si>
  <si>
    <t>Desplazamiento MPP Sevilla para asistir al Congreso Sociedad Española Fertilidad</t>
  </si>
  <si>
    <t>2026/000000009549</t>
  </si>
  <si>
    <t>Desplazamienton MPP Sevilla para asistir CongresoSociedad Española de Fertilidad</t>
  </si>
  <si>
    <t>2026/000000009551</t>
  </si>
  <si>
    <t>Autobús para asistir al Congrerso 8th International Symposium on Peripheral Nerve Regeneration que se celebrará en Granada del 22-24 de junio_AFF</t>
  </si>
  <si>
    <t>2026/000000009552</t>
  </si>
  <si>
    <t>VUELO ALICANTE-WROCLAW-ALICANTE ICM. ACUERDO MARCO AGENCIAS DE VIAJES. PROYECTO PAR SEASONED ACB</t>
  </si>
  <si>
    <t>2026/000000009647</t>
  </si>
  <si>
    <t>bilelte de tren Elche-Madrid dia 14 abril - VPJ</t>
  </si>
  <si>
    <t>2026/000000009648</t>
  </si>
  <si>
    <t>bilelte de tren Madrid-Elche dia 14 abril - VPJ</t>
  </si>
  <si>
    <t>2026/000000009665</t>
  </si>
  <si>
    <t>Alojamiennto investigadora NN al congreso SEE. Pamplona. Junio 2026. Proyecto CAIR</t>
  </si>
  <si>
    <t>2026/000000009669</t>
  </si>
  <si>
    <t>Alojamiento investigadora IBV en el Congreso SEE. Junio 2026. Proyecto CAIR</t>
  </si>
  <si>
    <t>2026/000000009670</t>
  </si>
  <si>
    <t>F. desplazamiento a Madrid con motivo de sistencia de la profa. ENM reunión con la Directora del Instituto de Salud Carlos III para abordar temas de investigación en Terapia Ocupacional el próximo día 25 mayo</t>
  </si>
  <si>
    <t>2026/000000009671</t>
  </si>
  <si>
    <t>Desplazamiento tren investigadora NNA al Congreso SEE. Junio 2026. Proyecto CAIR</t>
  </si>
  <si>
    <t>2026/000000009678</t>
  </si>
  <si>
    <t>Desplazamiento tren ida investigadora IBV proyecto CAIR. Asistencia congreso SEE. Junio 2026</t>
  </si>
  <si>
    <t>2026/000000009679</t>
  </si>
  <si>
    <t>DESPLAZAMIENTO EN TREN MADRID/ALICANTE DEL PONENTE PARTICIPANTE EN LA CONFERENCIA "Acciones de daños en materia de Derecho de la competencia litigación individual y colectiva" DEL GRADO EN DERECHO. 2025 A.M_06</t>
  </si>
  <si>
    <t>2026/000000009683</t>
  </si>
  <si>
    <t>DESPLAZAMIENTO EN TREN ALICANTE/CUENCA DEL PONENTE PARTICIPANTE EN LA CONFERENCIA "Acciones de daños en materia de Derecho de la competencia litigación individual y colectiva" DEL GRADO EN DERECHO. 2025 A.M_06</t>
  </si>
  <si>
    <t>2026/000000009685</t>
  </si>
  <si>
    <t>HABITACIÓN DE HOTEL EN  HUERTO DEL CURA 28/05/2026 - 29/05/2026 DEL PONENTE PARTICIPANTE EN LA CONFERENCIA "Acciones dedaños en materia de Derecho de la competencia litigación individual y colectiva" DEL GRADO EN DERECHO. 2025 A.M_06</t>
  </si>
  <si>
    <t>2026/000000009686</t>
  </si>
  <si>
    <t>ALOJAMIENTO POR VISITA INSTITUCIONAL (OLIVENZA)</t>
  </si>
  <si>
    <t>2026/000000009697</t>
  </si>
  <si>
    <t>Desplazamiento tren investigadora IBV al Congreso SEE. Junio 2026. Pamplona</t>
  </si>
  <si>
    <t>2026/000000009903</t>
  </si>
  <si>
    <t>VUELO OPORTO-ALICANTE,VISITA INSTITUCIONAL</t>
  </si>
  <si>
    <t>2026/000000009909</t>
  </si>
  <si>
    <t>Billete de vuelta de León- Alicante el dia 17/04/2026 de DL</t>
  </si>
  <si>
    <t>2026/000000009914</t>
  </si>
  <si>
    <t>FACTURA TREN M.B.G. 30/04 ALICANTE-MADRID EN EL MARCO DEL XIII PROGRAMA VOLUNTARIADO EN RUANDA GRUPO I (1ª QUINCENA MAYO 2026) CONVOCATORIA GVA-2025. UNICOP-2025-0005</t>
  </si>
  <si>
    <t>2026/000000009916</t>
  </si>
  <si>
    <t>FACTURA TREN M.P.P.. 30/04 ALICANTE-MADRID EN EL MARCO DEL XIII PROGRAMA VOLUNTARIADO EN RUANDA GRUPO I (1ª QUINCENA MAYO 2026) CONVOCATORIA GVA-2025. UNICOP-2025-0005</t>
  </si>
  <si>
    <t>2026/000000009919</t>
  </si>
  <si>
    <t>FACTURA TREN J.V.O. 30/04 ALICANTE-MADRID EN EL MARCO DEL XIII PROGRAMA VOLUNTARIADO EN RUANDA GRUPO I (1ª QUINCENA MAYO 2026) CONVOCATORIA GVA-2025. UNICOP-2025-0005</t>
  </si>
  <si>
    <t>2026/000000009920</t>
  </si>
  <si>
    <t>FACTURA TREN A.M.C 30/04 ALICANTE-MADRID EN EL MARCO DEL XIII PROGRAMA VOLUNTARIADO EN RUANDA GRUPO I (1º QUINCENA MAYO 2026) FUNDACIÓN MUTUA MADRILEÑA</t>
  </si>
  <si>
    <t>2026/000000009921</t>
  </si>
  <si>
    <t>FACTURA TREN L.G. 30/04 ALICANTE-MADRID EN EL MARCO DEL XIII PROGRAMA VOLUNTARIADO EN RUANDA GRUPO I (1ª QUINCENA MAYO 2026) CONVOCATORIA GVA-2025. UNICOP-2025-0005</t>
  </si>
  <si>
    <t>2026/000000009929</t>
  </si>
  <si>
    <t>Billete de tren ida de Alicante a León el dia 15/04/2026 de DL</t>
  </si>
  <si>
    <t>2026/000000009931</t>
  </si>
  <si>
    <t>Alojamiento con motivo asistencia a los centros de simulación práctica de la  Universidad Católica de Valencia y la Universidad de Valencia</t>
  </si>
  <si>
    <t>2026/000000010025</t>
  </si>
  <si>
    <t>FACTURA TREN E.FR.  30/04 ALICANTE-MADRID EN EL MARCO DEL XIII PROGRAMA VOLUNTARIADO EN RUANDA GRUPO I (1ª QUINCENA MAYO 2026) FUNDACIÓN MUTUA MADRILEÑA</t>
  </si>
  <si>
    <t>2026/000000010048</t>
  </si>
  <si>
    <t>DESPLAZAMIENTO DSZ. PLAZA DF085. 06/05/2026</t>
  </si>
  <si>
    <t>2026/000000010050</t>
  </si>
  <si>
    <t>ALOJAMIENTO POR ASISTENCIA A JORNADAS CIUDAD REAL Y EVENTO MADRID (COMPENSAR EXCESO ALOJAMIENTO MADRID: JG 2026-C1300)</t>
  </si>
  <si>
    <t>2026/000000010051</t>
  </si>
  <si>
    <t>BILLETES TREN - RENFE:  CIUDAD REAL - MADRID - ALICANTE</t>
  </si>
  <si>
    <t>2026/000000010052</t>
  </si>
  <si>
    <t>BILLETES TREN - RENFE, ALICANTE - VALENCIA</t>
  </si>
  <si>
    <t>2026/000000010057</t>
  </si>
  <si>
    <t>Alojamiento_BLIQUE STOCKOLM 10/05/2026-13/05/2026. General Assembly. ÁCPS.</t>
  </si>
  <si>
    <t>2026/000000010068</t>
  </si>
  <si>
    <t>Billetes de avión por asistencia a; XL Reunión Bienal de la Real Sociedad Española de Física</t>
  </si>
  <si>
    <t>2026/000000010080</t>
  </si>
  <si>
    <t>Alojamiento AA para asistencia al III Congreso Eficiencia y Productividad (Oviedo) 2-5/09/2026 en Oviedo.</t>
  </si>
  <si>
    <t>2026/000000010100</t>
  </si>
  <si>
    <t>Vuelos ALC-Oviedo-ALC JA para asistencia al III Congreso Eficiencia y Productividad (Oviedo) 2-5/09/2026 en Oviedo.</t>
  </si>
  <si>
    <t>2026/000000010101</t>
  </si>
  <si>
    <t>Vuelos ALC-Oviedo-ALC AA para asistencia al III Congreso Eficiencia y Productividad (Oviedo) 2-5/09/2026 en Oviedo.</t>
  </si>
  <si>
    <t>2026/000000010102</t>
  </si>
  <si>
    <t>Vuelos ALC-Oviedo-ALC XB para asistencia al III Congreso Eficiencia y Productividad (Oviedo) 2-5/09/2026 en Oviedo.</t>
  </si>
  <si>
    <t>2026/000000010106</t>
  </si>
  <si>
    <t>Desplazamientos y alojamiento del Coordinador con motivo de la asistencia a la jornada ¿Reto de la IA en la evaluación, comunicación e integridad científica"en Madrid.</t>
  </si>
  <si>
    <t>2026/000000010128</t>
  </si>
  <si>
    <t>AVIÓN: VUELING AIRLINES (LOW COST)Alicante - Barcelona: 06/05/2026 - 00:00 - FPPGE- VUELINGBarcelona - Alicante: 06/05/2026 - 00:00 - VY1306TICKET-TICKET-VGVYSV - M.P.A. TASAS QV: 0.00 ¿ Incluidas en el precio del billeteLOCALIZADOR/BONO: VGVYSV</t>
  </si>
  <si>
    <t>2026/000000010129</t>
  </si>
  <si>
    <t>TRIBUNAL TESIS MESM, 28/04/2026 ELX. BILLETES DE AVIÓN del VOCAL_BMML-NULS (NOR)</t>
  </si>
  <si>
    <t>2026/000000010130</t>
  </si>
  <si>
    <t>TRIBUNAL TESIS MESM, 28/04/2026 ELX. BILLETES DE AVIÓN de la PRESIDENTA_OB-NVI (NOR)</t>
  </si>
  <si>
    <t>2026/000000010131</t>
  </si>
  <si>
    <t>TRIBUNAL PDI DF3927, 04/05/2026 ELX. BILLETES DE TREN de la VOCAL_MTRA</t>
  </si>
  <si>
    <t>2026/000000010135</t>
  </si>
  <si>
    <t>BILLETE DE TREN VUELTA DIA 13.05.26  ASISTENCIA II CONGRESO DE INTEGRIDAD EN MADRID</t>
  </si>
  <si>
    <t>2026/000000010136</t>
  </si>
  <si>
    <t>GASTO DE TREN PARA ASISTIR AL IV IUOPA INTERNATIONAL SYMPOSIUM QUE SE CELEBRA EN OVIEDO DEL 13-14 DE MAYO_BLS</t>
  </si>
  <si>
    <t>2026/000000010166</t>
  </si>
  <si>
    <t>TESIS F.G.Q. FECHA 08/05/2026. AVIONES M.D.M.S.</t>
  </si>
  <si>
    <t>2026/000000010380</t>
  </si>
  <si>
    <t>Asistencia a las jornadas de "NeurotechEU Seminar in Neurotechnologies Del 6 al 8 de mayo de 2026.JMAP.</t>
  </si>
  <si>
    <t>2026/000000010383</t>
  </si>
  <si>
    <t>F. alojamiento profa. DMA por su asistencia al 60th Congress of the European Societies of Toxicology (EUROTOX 2026) que tendrá lugar en Viena</t>
  </si>
  <si>
    <t>2026/000000010388</t>
  </si>
  <si>
    <t>F. vuelo ALC/VIENA/ALC por desplazamiento de la profa. DMA por su asistencia al 60th Congress of the European Societies of Toxicology (EUROTOX 2026) que tendrá lugar en Viena</t>
  </si>
  <si>
    <t>2026/000000010391</t>
  </si>
  <si>
    <t>F. alojamiento profa. MJPC por su asistencia al 60th Congress of the European Societies of Toxicology (EUROTOX 2026) que tendrá lugar en Viena</t>
  </si>
  <si>
    <t>2026/000000010392</t>
  </si>
  <si>
    <t>F. vuelo Ryanair desplazamiento de la profa. MJPC por su asistencia al 60th Congress of the European Societies of Toxicology (EUROTOX 2026) que tendrá lugar en Viena</t>
  </si>
  <si>
    <t>2026/000000010393</t>
  </si>
  <si>
    <t>Billete Avión Asistencia Curso de primavera: ¿Conciencia fiscal y juventud: evidencias y propuestas para una cultura tributaria del siglo XXI". Área DFT.  P.VA.C.</t>
  </si>
  <si>
    <t>2026/000000010394</t>
  </si>
  <si>
    <t>Billete de tren asistencia Curso de primavera: ¿Conciencia fiscal y juventud: evidencias y propuestas para una cultura tributaria del siglo XXI". Área DFT. P.VA.C.</t>
  </si>
  <si>
    <t>2026/000000010668</t>
  </si>
  <si>
    <t>VUELOS ALICANTE - TENERIFE - ALICANTE, E. S. G., INSPECCIÓN DE VEHÍCULOS HISTÓRICOS</t>
  </si>
  <si>
    <t>2026/000000010678</t>
  </si>
  <si>
    <t>Fra.Hotel para asistir a la 28ª Edición Noche de las Telecomunicaciones Valencianas</t>
  </si>
  <si>
    <t>2026/000000010903</t>
  </si>
  <si>
    <t>Factura viaje renfe del 22 de abril de 2026 de Madrid a Alicante de MLNS</t>
  </si>
  <si>
    <t>2026/000000010904</t>
  </si>
  <si>
    <t>Factura viaje Renfe del 22 de abril de 2026 de Madrid a Alicante de MEB</t>
  </si>
  <si>
    <t>2026/000000010916</t>
  </si>
  <si>
    <t>Factura viaje renfe del 22 de abril de 2026 de madrid a alicante de JJRM</t>
  </si>
  <si>
    <t>2026/000000010973</t>
  </si>
  <si>
    <t>ALOJAMIENTO POR ASISTENCIA A EVENTO MADRID</t>
  </si>
  <si>
    <t>2026/000000010975</t>
  </si>
  <si>
    <t>BILLETES TREN - RENFE, ALICANTE - CASTELLÓN, IDA Y VUELTA</t>
  </si>
  <si>
    <t>2026/000000011118</t>
  </si>
  <si>
    <t>MEET Presencial Proyecto VISIONAIR ZAGREB 03-05 a 07-05. VUELO ALC - ZAG 03/05/2026. ESN (ID 7157301)</t>
  </si>
  <si>
    <t>2026/000000011119</t>
  </si>
  <si>
    <t>MEET Presencial Proyecto VISIONAIR Zagreb 03-05 a 07-05-2026. VUELO ALC - ZAG 03-05-2026. AJSP (ID 7144881)</t>
  </si>
  <si>
    <t>2026/000000011120</t>
  </si>
  <si>
    <t>MEET Presencial Proyecto VISIONAIR ZAGREB 03-05 a 07-05. VUELO ZAG - ALC 07/05/2026. ESN (ID 7157301)</t>
  </si>
  <si>
    <t>2026/000000011121</t>
  </si>
  <si>
    <t>MEET Presencial Proyecto VISIONAIR Zagreb 03-05 a 07-05-2026. VUELO ZAG - ALC 07-05-2026. AJSP (ID 7144881)</t>
  </si>
  <si>
    <t>2026/000000011122</t>
  </si>
  <si>
    <t>MEET Presencial Proyecto VISIONAIR ZAGREB 03-05 a 07-05. LIVRIS HOTEL 03/05 A 06-05. ESN (ID 7157301)</t>
  </si>
  <si>
    <t>2026/000000011123</t>
  </si>
  <si>
    <t>MEET Presencial Proyecto VISIONAIR Zagreb 03-05 a 07-05-2026. HOTEL LIVRIS 03-05 A 06-05-2026. AJSP (ID 7144881)</t>
  </si>
  <si>
    <t>2026/000000011124</t>
  </si>
  <si>
    <t>MEET Presencial Proyecto VISIONAIR ZAGREB 03-05 a 07-05. COOL HOTEL 06/05 A 07-05. ESN (ID 7157301)</t>
  </si>
  <si>
    <t>2026/000000011125</t>
  </si>
  <si>
    <t>MEET Presencial Proyecto VISIONAIR Zagreb 03-05 a 07-05-2026. COOL HOTEL 06-05 A 07-05-2026. AJSP (ID 7144881)</t>
  </si>
  <si>
    <t>2026/000000011138</t>
  </si>
  <si>
    <t>ALOJAMIENTO ICM WROCLAW POLONIA 28/06 A 04/07.ACUERDO MARCO AGENCIA DE VIAJES PROYECTO PAR SEASONED ACB</t>
  </si>
  <si>
    <t>2026/000000011146</t>
  </si>
  <si>
    <t>GASTOS DE HOTEL DE LA NOCHE DEL 22 AL 23/05/2026 PARA ASISTIR AL CONGRESO DE GORDON RESEARCH QUE SE CELEBRARÁ EN BARGA(ITALIA) DEL 23 AL 29 DE MAYO DE 2026 (AFF)</t>
  </si>
  <si>
    <t>2026/000000011243</t>
  </si>
  <si>
    <t>Billetes de avión VALENCIA/ESMIRNA/VALENCIA ML, asistencia al congreso ISCO 2026, del 6 al 8 de mayo.</t>
  </si>
  <si>
    <t>2026/000000011258</t>
  </si>
  <si>
    <t>MÁSTER SUELO PÉLVICO - BILLETE AVIÓN M.F. (4)</t>
  </si>
  <si>
    <t>2026/000000011450</t>
  </si>
  <si>
    <t>Pago factura tren IP Proyecto Novacult LBT</t>
  </si>
  <si>
    <t>2026/000000011462</t>
  </si>
  <si>
    <t>PGEFe  BJLL  VUELOS CS A BRUSELAS DEL 28/06 AL 03/07 2026 POR ASISTENCIA A EVALUACIN DE PROYECTOS DE INVESTIGACION EN LA COMISION EUROPEA</t>
  </si>
  <si>
    <t>2026/000000011513</t>
  </si>
  <si>
    <t>001G260448 - BILLETE DE AVION VALENCIA-AMSTERDAM-SOFIA + SOFIA-VALENCIA / M.V.B.S.</t>
  </si>
  <si>
    <t>2026/000000011706</t>
  </si>
  <si>
    <t>MÁSTER SUELO PÉLVICO - BILLETE AVIÓN P.M</t>
  </si>
  <si>
    <t>2026/000000001139</t>
  </si>
  <si>
    <t>VUELO ALICANTE-ESTOCOLMO PARA PONENTE G. S. DEL CONGRESO SYSTEMS-IN-ACTION</t>
  </si>
  <si>
    <t>2026/000000001148</t>
  </si>
  <si>
    <t>VUELO ESTOCOLMO-MADRID-ALICANTE PARA PONENTE G. S. EN CONGRESO SYSTEMS-IN-ACTION</t>
  </si>
  <si>
    <t>2026/000000002316</t>
  </si>
  <si>
    <t>Billete de avión ponente D. L. F. Congreso de Fisioterapia</t>
  </si>
  <si>
    <t>2026/000000002468</t>
  </si>
  <si>
    <t>TREN ALICANTE-VALENCIA PONENTE M. C. I. - CONGRESO INTERNACIONAL DE FISIOTERAPIA</t>
  </si>
  <si>
    <t>2026/000000002474</t>
  </si>
  <si>
    <t>BILLETE DE TREN VALENCIA-ALICANTE PARA PONENTE M. C. - CONGRESO INTERNACIONAL DE FISIOTERAPIA</t>
  </si>
  <si>
    <t>2026/000000002842</t>
  </si>
  <si>
    <t>BILLETE RENFE-MADRID-ALICANTE DIA 13/03/2026, ASISTENCIA F. R. F., A LA JORNADA ANUAL DE COORDINACIÓN DELPROGRAMA DE UNIVERSIDASDES DE LA FUNDACIÓN ONCE</t>
  </si>
  <si>
    <t>2026/000000002989</t>
  </si>
  <si>
    <t>Billete de avión MILÁN/ALICANTE/MILÁN, de la Dra. F. P. por impartición Seminario Científico, celebrado en el Instituto de Investigación, Desarrollo e Innovación en Biotecnología Sanitaria de Elche (IDIBE), el 6 de marzo de 2026.</t>
  </si>
  <si>
    <t>2026/000000003304</t>
  </si>
  <si>
    <t>Alojamiento master medicina y genetica reproductiva conferencia MEI</t>
  </si>
  <si>
    <t>2026/000000003323</t>
  </si>
  <si>
    <t>Desplazamiento master medicina y genetica reproductiva conferencia MEI</t>
  </si>
  <si>
    <t>2026/000000005062</t>
  </si>
  <si>
    <t>VUELO ALICANTE-LISBOA PONENTE Z. M. CONGRESO SYSTEMS-IN-ACTION</t>
  </si>
  <si>
    <t>2026/000000005063</t>
  </si>
  <si>
    <t>VUELO LISBOA-ALICANTE PONENTE Z. M. DEL CONGRESO SYSTEMS-IN-ACTION</t>
  </si>
  <si>
    <t>2026/000000005348</t>
  </si>
  <si>
    <t>Pago desplazamiento Sev/Alic/Sev J. C. J. Máster U. Rendimiento Deportivo y Salud.</t>
  </si>
  <si>
    <t>2026/000000005349</t>
  </si>
  <si>
    <t>BILLETE DE AVIÓN RYANAIR Clase 2 Salida 12/05/2026 ALICANTE/MILAN/ALICANTE, de D. A. V. F. M., por Reunion comité de finanzas de FEBS, del 12 al 14 de mayo 2026 en Milán (Italia).</t>
  </si>
  <si>
    <t>2026/000000005636</t>
  </si>
  <si>
    <t>Billete avión M. C. P. Asturias/Madrid/Alicante, con motivo de Congreso Internacional de Protocolo.</t>
  </si>
  <si>
    <t>2026/000000005639</t>
  </si>
  <si>
    <t>Billete avión Alicante/Asturias M. C. P., con motivo del Congreso Internacional de Protocolo</t>
  </si>
  <si>
    <t>2026/000000005641</t>
  </si>
  <si>
    <t>Billete de avión M. B. Asturias/Madrid/Alicante, con motivo del Congreso Internacional de Protocolo</t>
  </si>
  <si>
    <t>2026/000000005643</t>
  </si>
  <si>
    <t>Billete avión Alicante-Asturias. M. E. B. G. con motivo del Congreso Internacional de Protocolo</t>
  </si>
  <si>
    <t>2026/000000007000</t>
  </si>
  <si>
    <t>AIEFI MASTER GERONTOLOGÍA. TREN. ALICANTE/MADRID. E. Ponente Jornadas Internacionales "Innovación y cuidados en gerontología: Estrategias internacionales para la identificación de necesidades comunitarias"</t>
  </si>
  <si>
    <t>2026/000000007001</t>
  </si>
  <si>
    <t>Billete avión Glasgow-Alicante asistencia IBS a feria EAIE</t>
  </si>
  <si>
    <t>2026/000000007004</t>
  </si>
  <si>
    <t>Billete de tren de vuelta Oporto- Alicante de L. G. M. para realizar visita institucional a la Universidad de Aveiro del 21-24 abril ( VIAJE NO REALIZADO FINALMENTE , NO SE ADJUNTA COMISIÓN SERVICIOS)</t>
  </si>
  <si>
    <t>2026/000000007084</t>
  </si>
  <si>
    <t>Billetes tren Madrid- Alicante con motivo asistencia JORNADA DE FORMACIÓN ¿EL ABORDAJE DE LA DISCAPACIDAD PSICOSOCIAL EN LAS UNIVERSIDADES</t>
  </si>
  <si>
    <t>2026/000000008178</t>
  </si>
  <si>
    <t>FpPGEFE VIAJE EN TREN ALBACETE/ALICANTE DE E. M.G. PARA ASISTIR A LAS XXI WORKSHOP PROYECTOS DIGITALES (29/05/2026) 2025_AM_06</t>
  </si>
  <si>
    <t>2026/000000008179</t>
  </si>
  <si>
    <t>FpPGEFE VIAJE EN TREN ALICANTE/ALBACETE DE E. M.G. PARA ASISTIR A LAS XXI WORKSHOP PROYECTOS DIGITALES (28/05/2026) 2026_AM_06</t>
  </si>
  <si>
    <t>2026/000000008183</t>
  </si>
  <si>
    <t>FpPGEFE ALOJAMIENTO 1 NOCHE DE E. M.G. EN HOTEL SAN ANTONIO POR ASISTENCIA A LAS XXI WORKSHOP PROYECTOS DIGITALES DE ALBACETE (28/05/2026 29/05/2026) 2025_AM_06</t>
  </si>
  <si>
    <t>2026/000000008361</t>
  </si>
  <si>
    <t>2026/000000008365</t>
  </si>
  <si>
    <t>Billete avión Alicante-Glasgow-Alicante, asistencia MCS a feria EAIE</t>
  </si>
  <si>
    <t>2026/000000008625</t>
  </si>
  <si>
    <t>Asistencia VMM Premios Fundación Mutua Cooperación</t>
  </si>
  <si>
    <t>2026/000000008683</t>
  </si>
  <si>
    <t>Salida de campo asignatura Dinámica externa del Medio Físico JMS</t>
  </si>
  <si>
    <t>2026/000000008684</t>
  </si>
  <si>
    <t>Salida de campo asignatura Dinámica externa del Medio Físico MGC</t>
  </si>
  <si>
    <t>2026/000000008787</t>
  </si>
  <si>
    <t>Billetes avión Director Cát Institl Cinematografía,PMS, por viaje a LAX para presentación documental "La Festa". Alicante-Madrid: 13/04/26, 09:45; Madrid-LAX: 13/04/26,13:00; LAX-Barcelona: 18/04/26, 20:55; Barcelona-Alicante: 19/04/2026, 19:20</t>
  </si>
  <si>
    <t>2026/000000008797</t>
  </si>
  <si>
    <t>Vuelos_NORWEGIAN AIR SHUTTL 10/05/2026 - 13/05/2026 ALICANTE/STOCKHOLM/ALICANTE. General Assembly. JMBM.</t>
  </si>
  <si>
    <t>2026/000000008799</t>
  </si>
  <si>
    <t>HTL: PORT JARDIN MIL ELCHE 20/05/2026 - 22/05/2026. AlojamientoAD  EXP2025AM06 PADRINO ACTO GRADUACIÓN DE ESTADÍSTICA EMPRESARIAL</t>
  </si>
  <si>
    <t>2026/000000008803</t>
  </si>
  <si>
    <t>AIEFI MASTER GERONTOLOGÍA. TREN ALICANTE/MADRID.Serrano Jornadas INNOVACIÓN Y CUIDADOS EN GERONTOLOGÍA.</t>
  </si>
  <si>
    <t>2026/000000008805</t>
  </si>
  <si>
    <t>RENFE Clase E F.servicio20/05/2026 MADRID/ALICANTE P. L. C. MREXP2025AM06</t>
  </si>
  <si>
    <t>2026/000000008827</t>
  </si>
  <si>
    <t>BILLETE DE AVIÓN 31/05/2026 ALICANTE/GINEBRA POR PARTICIPACIÓN EN LA ESCUELA EUROPEA DE VERANO DE CRIMINOLOGÍA EN LAUSANNE (SUIZA)</t>
  </si>
  <si>
    <t>2026/000000008838</t>
  </si>
  <si>
    <t>BILLETE DE VUELO PARA PADRINO DEL ACTO DE GRADUACIÓN DE ESTADÍSTCA EMPRESARIAL  22 MAYO  ALICANTE/MADRID.  EXP2025AM06</t>
  </si>
  <si>
    <t>2026/000000008996</t>
  </si>
  <si>
    <t>2026/000000009009</t>
  </si>
  <si>
    <t>Visita al Centro de Investigación en Enfermedades Neurológicas. Gastos de alojamiento (2 noches) y transporte en tren.</t>
  </si>
  <si>
    <t>2026/000000009011</t>
  </si>
  <si>
    <t>ALOJAMIENTO DE G.C.M.N. POR ASISTENCIA A SEMINARIO EN LA UNIVERSIDAD DE MÁLAGA</t>
  </si>
  <si>
    <t>2026/000000009100</t>
  </si>
  <si>
    <t>Vuelos_NORWEGIAN AIR INTERN 10/05/2026 - 13/05/2026ALICANTE/STOCKHOLM/ALICANTE. General Assembly. ACPS.</t>
  </si>
  <si>
    <t>2026/000000009101</t>
  </si>
  <si>
    <t>Alojamiento_BLIQUE STOCKHOLM10/05/2026-13/05/2026. General Assembly. SFMR.</t>
  </si>
  <si>
    <t>2026/000000009104</t>
  </si>
  <si>
    <t>Alojamiento_BLIQUE STOCKOLM 10/05/2026-13/05/2026. General Assembly. VMM.</t>
  </si>
  <si>
    <t>2026/000000009109</t>
  </si>
  <si>
    <t>Alojamiento_BLIQUE STOCKOLM 10/05/2026-13/05/2026. General Assembly.VGL</t>
  </si>
  <si>
    <t>2026/000000009132</t>
  </si>
  <si>
    <t>Alojamiento_BLIQUE STOCKOLM 10/05/2026-13/05/2026. General Assembly.AM</t>
  </si>
  <si>
    <t>2026/000000009672</t>
  </si>
  <si>
    <t>Billete de tren Clase E F. MADRID-ALICANTE, de Dña. I. D. G., por asistencia al X Congreso de la Red Española de Canales Iónicos (RECI), celebrado del 25 al 27 de mayo 2026, en San Lorenzo del Escorial (Madrid).</t>
  </si>
  <si>
    <t>2026/000000009676</t>
  </si>
  <si>
    <t>Hotel Olivenza M. B. con motivo de entrega de esqueje Miguel Hernández</t>
  </si>
  <si>
    <t>2026/000000009684</t>
  </si>
  <si>
    <t>Billete de tren Clase E F. MADRID-ALICANTE, de Dña. A. F. C., por asistencia al X Congreso de la Red Española de Canales Iónicos (RECI), celebrado del 25 al 27 de mayo 2026, en San Lorenzo del Escorial (Madrid).</t>
  </si>
  <si>
    <t>2026/000000009904</t>
  </si>
  <si>
    <t>TRASLADOS APTO/HTL - HTL/APTO POR PARTICIPACIÓN EN LA ESCUELA EUROPEA DE VERANO DE CRIMINOLOGÍA EN LAUSANNE (SUIZA)</t>
  </si>
  <si>
    <t>2026/000000009908</t>
  </si>
  <si>
    <t>Billetes de avión: NORWEGIAN AIR INTERN 10/05/2026-13/05/2026  ALICANTE/STOCKHOLM/ ALICANTE. VGL.</t>
  </si>
  <si>
    <t>2026/000000009910</t>
  </si>
  <si>
    <t>Billete de ida Alicante - León el dia 15/04/2026 de D. R. G.</t>
  </si>
  <si>
    <t>2026/000000010027</t>
  </si>
  <si>
    <t>Encuentro de Universidades e Institutos de Educación Secundaria de Europa Avión alumna EPSE</t>
  </si>
  <si>
    <t>2026/000000010060</t>
  </si>
  <si>
    <t>Alojamiento_BLIQUE STOCKOLM 11/05/2026-13/05/2026. General Assembly. SdS.</t>
  </si>
  <si>
    <t>2026/000000010141</t>
  </si>
  <si>
    <t>Alojamiento en HTL TANDEM PUERTO C CADIZ. Del 21/05/2026 al 23/01/2026. JSM. Jornadas de formación,</t>
  </si>
  <si>
    <t>2026/000000010143</t>
  </si>
  <si>
    <t>BILLETES TREN IDA 11.05.26 PAQUI POR ASISTENCIA AL II CONGRESO DE INTEGRIDAD Y PROTECCIÓN EN MADRID - Factura proveniente del Punto General de Entrada de Facturas Electrónicas - FRA 09360173976C</t>
  </si>
  <si>
    <t>2026/000000010160</t>
  </si>
  <si>
    <t>BILLETE DE TREN ALICANTE-MADRID-  ASISTENCIA CONGRESO MADRID - J. L. A. S.</t>
  </si>
  <si>
    <t>2026/000000010377</t>
  </si>
  <si>
    <t>Alojamiento Director Cát Cinematografía Gudie Lawaetz, PMS, en hotel de S. Frsco (EEUU) con entrada 17/04/2026 y salida 18/04/2026, para la presentación del documental La Festa</t>
  </si>
  <si>
    <t>2026/000000010379</t>
  </si>
  <si>
    <t>Desplazamiento en avión Director Cát. Cinematografía Gudie Lawaetz, PMS, ida y vuelta Los Angeles-San Francisco 17/04 -18/04/2026  para la presentación documental La Festa</t>
  </si>
  <si>
    <t>2026/000000010386</t>
  </si>
  <si>
    <t>Billetes tren Alicante-Madrid con motivo asistencia Reunión Red de Universidades por la Diversidad</t>
  </si>
  <si>
    <t>2026/000000010396</t>
  </si>
  <si>
    <t>Billetes tren Madrid- Alicante con motivo asistencia Reunión Red de Universidades por la Diversidad</t>
  </si>
  <si>
    <t>2026/000000010414</t>
  </si>
  <si>
    <t>Alojamiento de MCS asistencia II Jornadas de Buenas Prácticas en Internacionalización en Casa en Cádiz</t>
  </si>
  <si>
    <t>2026/000000010435</t>
  </si>
  <si>
    <t>Billetes de avión: General Assembly.(09/05 - 13/05/2026) ALICANTE-ESTOCOLMO -ALICANTE. Student Council:JMT, DIG, BCS.</t>
  </si>
  <si>
    <t>2026/000000010436</t>
  </si>
  <si>
    <t>Billetes de avión: General Assembly.(09/05 - 13/05/2026) ALICANTE-ESTOCOLMO -ALICANTE. JSM. WP5 y Simposio</t>
  </si>
  <si>
    <t>2026/000000010437</t>
  </si>
  <si>
    <t>Tren a Madrid alumnos de Grado Ingeniería Mecánica, visita a una fábrica de coches</t>
  </si>
  <si>
    <t>2026/000000010520</t>
  </si>
  <si>
    <t>Pago vuelo y alojamiento por asistencia a Jornada técnica de Defensores Universitarios</t>
  </si>
  <si>
    <t>2026/000000010666</t>
  </si>
  <si>
    <t>Maleta del billete de avión: General Assembly (10/05-13/05/2026). ALICANTE-ESTOCOLMO-ALICANTE. AM. WP4 y Simposio.</t>
  </si>
  <si>
    <t>2026/000000010669</t>
  </si>
  <si>
    <t>Billete de avión: General Assembly (10/05-13/05/2026). ALICANTE-ESTOCOLMO-ALICANTE. VMMV. WP2 y Simposio.</t>
  </si>
  <si>
    <t>2026/000000010670</t>
  </si>
  <si>
    <t>Maleta del billete de avión: General Assembly (10/05-13/05/2026). ALICANTE-ESTOCOLMO-ALICANTE. JGM.BoG.</t>
  </si>
  <si>
    <t>2026/000000010671</t>
  </si>
  <si>
    <t>TREN ALICANTE-VALENCIA MJM JORNADAS DE IGUALDAD DE LA FACULTAD DE CS. SOCIOSANITARIAS</t>
  </si>
  <si>
    <t>2026/000000010672</t>
  </si>
  <si>
    <t>Billete de avión: General Assembly (10/05-13/05/2026). ALICANTE-ESTOCOLMO-ALICANTE. MCLN. WP4 y Simposio.</t>
  </si>
  <si>
    <t>2026/000000010673</t>
  </si>
  <si>
    <t>Billete de avión: General Assembly (10/05-13/05/2026). ALICANTE-ESTOCOLMO-ALICANTE. IBS. BoG y Simposio.</t>
  </si>
  <si>
    <t>2026/000000010675</t>
  </si>
  <si>
    <t>Maleta del billete de avión: General Assembly (10/05-13/05/2026). ALICANTE-ESTOCOLMO-ALICANTE. VMMV. WP2 y Simposio.</t>
  </si>
  <si>
    <t>2026/000000010679</t>
  </si>
  <si>
    <t>Billete de avión: General Assembly (10/05-13/05/2026). ALICANTE-ESTOCOLMO-ALICANTE. JGM. BoG.</t>
  </si>
  <si>
    <t>2026/000000010680</t>
  </si>
  <si>
    <t>Cambio del billete de avión: General Assembly (10/05-13/05/2026). ALICANTE-ESTOCOLMO-ALICANTE. SdS. Ponencia</t>
  </si>
  <si>
    <t>2026/000000010681</t>
  </si>
  <si>
    <t>Maleta del billete de avión: General Assembly (10/05-13/05/2026). ALICANTE-ESTOCOLMO-ALICANTE. SFMR. WP1 y Simposio.</t>
  </si>
  <si>
    <t>2026/000000010683</t>
  </si>
  <si>
    <t>Billete de avión: General Assembly (10/05-13/05/2026). ALICANTE-ESTOCOLMO-ALICANTE. AM. WP4 y Simposio</t>
  </si>
  <si>
    <t>2026/000000010684</t>
  </si>
  <si>
    <t>Maleta del billete de avión: General Assembly (11/05-13/05/2026). ALICANTE-ESTOCOLMO-ALICANTE. SdS. Ponencia</t>
  </si>
  <si>
    <t>2026/000000010685</t>
  </si>
  <si>
    <t>Billete de avión: General Assembly (10/05-13/05/2026). ALICANTE-ESTOCOLMO-ALICANTE. SFMR. WP1 y simposio.</t>
  </si>
  <si>
    <t>2026/000000010741</t>
  </si>
  <si>
    <t>DESPLAZAMIENTO IEEE ENGINEERING IN MEDICINE AND BIOLOGY CONFERENCE (IEEE EMBC) TO BE HELD IN TORONTO, CANADA, FROM JULY 26 -30, 2026 (VUELOS MADRID-TORONTO-MADRID Y. B.</t>
  </si>
  <si>
    <t>2026/000000010754</t>
  </si>
  <si>
    <t>DESPLAZAMIENTO IEEE ENGINEERING IN MEDICINE AND BIOLOGY CONFERENCE (IEEE EMBC) TO BE HELD IN TORONTO, CANADA, FROM JULY 26 -30, 2026 (TREN ALICANTE- MADRID-ALICANTE) Y. B.</t>
  </si>
  <si>
    <t>2026/000000010905</t>
  </si>
  <si>
    <t>Billete de avión el 20/05/26  ALC/VITORIA/ALC - de R. C. para asistir al AUGAC</t>
  </si>
  <si>
    <t>2026/000000010906</t>
  </si>
  <si>
    <t>Billete RENFE Vitoria- Pamplona de M.J. P. para asistir a ls Jornadas Técnicas d la AUGAC el 21 y22 mayo</t>
  </si>
  <si>
    <t>2026/000000010907</t>
  </si>
  <si>
    <t>Viaje de tren ouigo clase 2 del 21 de abril de 2026 de Alicante a Madrid de J. J. R.</t>
  </si>
  <si>
    <t>2026/000000010908</t>
  </si>
  <si>
    <t>Billete RENFE Pamplona-Vitoria de M.J. P. para asistir a las Jornadas Técnicas de la AUGAC el 21 y 22 mayo 2026</t>
  </si>
  <si>
    <t>2026/000000010909</t>
  </si>
  <si>
    <t>Viaje en tren de ouigo en clase 2 de Alicante a Madrid el 21 de abril de 2026 para M. E. B.</t>
  </si>
  <si>
    <t>2026/000000010911</t>
  </si>
  <si>
    <t>Billetes avión de M.J. P. ALIC/VITORIA/ALIC - para asistir a las Jornadas Técnicas AUGAC 2026 el 21 y 22 mayo</t>
  </si>
  <si>
    <t>2026/000000010912</t>
  </si>
  <si>
    <t>Billete tren Madrid-ALC  A. GCS 27.05.2026 para asistencia a Congreso RECI X (Red Española de Canales iónicos) del 25-27 mayo en el Escorial (Madrid)</t>
  </si>
  <si>
    <t>2026/000000010913</t>
  </si>
  <si>
    <t>Billete tren ALC-MAD  A. GCS 25.05.2026 para asistencia a Congreso RECI X (Red Española de Canales iónicos) del 25-27 mayo en el Escorial (Madrid)</t>
  </si>
  <si>
    <t>2026/000000010920</t>
  </si>
  <si>
    <t>Billete de vuelta León-Alicante de D. R. G. (17/04/2026)</t>
  </si>
  <si>
    <t>2026/000000010921</t>
  </si>
  <si>
    <t>Biellte RENFE PAMPLONA/VITORIA de R. C.- para asistir a la AUGAC el 21 y 22 mayo</t>
  </si>
  <si>
    <t>2026/000000010926</t>
  </si>
  <si>
    <t>Factura del viaje en tren de ouigo en clase 2 de alicante a madrid del 21 de abril de 2026 de L. G. M.</t>
  </si>
  <si>
    <t>2026/000000010943</t>
  </si>
  <si>
    <t>Billetes de avión: Ida y vuelta Alicante-Barcelona 16 de junio. PLG.</t>
  </si>
  <si>
    <t>2026/000000010945</t>
  </si>
  <si>
    <t>Alojamiento del 1 al 5 de septiembre para F. J. M.P por su asistencia al Congreso SEIO 2026 que se celebará en Santiago de Compostela del 2 al 5 de septiembre.</t>
  </si>
  <si>
    <t>2026/000000010974</t>
  </si>
  <si>
    <t>ALOJAMIENTO POR ASISTENCIA A XXVI ENCUENTRO CASTELLON (COMPENSAR EXCESO: JG 2026-C1486)</t>
  </si>
  <si>
    <t>2026/000000011077</t>
  </si>
  <si>
    <t>HOTEL TRAVELDOGE LONDON CITY AIRPORT - ASISTENCIAESCRS CONGRESS - LONDRES - J. L. A. - 10 A 14 SEPTIEMBRE 2026</t>
  </si>
  <si>
    <t>2026/000000011078</t>
  </si>
  <si>
    <t>HOTEL TRAVELDOGE LONDON CITY AIRPORT - ASISTENCIAESCRS CONGRESS - LONDRES - J. L. A. - 14 A 15 SEPTIEMBRE 2026</t>
  </si>
  <si>
    <t>2026/000000011128</t>
  </si>
  <si>
    <t>ALOJAMIENTO PARA ASISTIR AL CONGRESO DE INTEGRIDAD Y PROTECCIÓN DE INFORMANTES -MADRID- 12-13 MAYO 2026</t>
  </si>
  <si>
    <t>2026/000000011130</t>
  </si>
  <si>
    <t>ALOJAMIENTO P.M.G EN MADRID POR ASISTENCIA AL II CONGRESO DE INTEGRIDAD LOS DIAS 12.05 Y 13.05.26 . - Factura proveniente del Punto General de Entrada de Facturas Electrónicas- FRA A2602100</t>
  </si>
  <si>
    <t>2026/000000011131</t>
  </si>
  <si>
    <t>BILLETES DE TREN PARA ASISTIR AL CONGRESO EN MADRID 12-13 MAYO 2026 -DMP</t>
  </si>
  <si>
    <t>2026/000000011133</t>
  </si>
  <si>
    <t>TREN DE D. L. PARA DOCENCIA EN EL MÁSTER 2025-26.</t>
  </si>
  <si>
    <t>2026/000000011135</t>
  </si>
  <si>
    <t>BILLETES TREN ORIHUELA-MADRID, IDA Y VUELTA</t>
  </si>
  <si>
    <t>2026/000000011136</t>
  </si>
  <si>
    <t>AM-2026-20 BILLETE TREN T._A. V.  CRUE SANTANDER</t>
  </si>
  <si>
    <t>2026/000000011139</t>
  </si>
  <si>
    <t>Asistencia a "Simposio de CORTICO". ULille, del 18-20 mayo de 2026. DIGL. Vuelos y alojamiento.</t>
  </si>
  <si>
    <t>2026/000000011173</t>
  </si>
  <si>
    <t>Hotel Semana de la Informática, Director de la Escuela y subdirector de Informática</t>
  </si>
  <si>
    <t>2026/000000011189</t>
  </si>
  <si>
    <t>GASTOS DESPLAZAMIENTO Y ALOJAMIENTO CON MOTIVO REUNIÓN INVESTIGADORAS INTERNACIONALES</t>
  </si>
  <si>
    <t>2026/000000011238</t>
  </si>
  <si>
    <t>Billete de tren VAL-MAD para asistencia el día 12/03/26 de J. B. a la LXII edición de Olimpiada Matemática como representante del distrito de  la UMH.</t>
  </si>
  <si>
    <t>2026/000000011241</t>
  </si>
  <si>
    <t>BILLETE AVIÓN VUELTA OPORTO/ALICANTE M. B. G., CON MOTIVO DE LA ENTREGA ESQUEJE OLIVENZA</t>
  </si>
  <si>
    <t>2026/000000011242</t>
  </si>
  <si>
    <t>Billete tren MAD-VAL R. A. P. el 15/03/26 por su asitencia a la LXII edición de la OLimpiada Matemática como acompañante del alumno representante del distrito UMH, celebradas del 12 al 15 de marzo en Las Rozas (Madrid).</t>
  </si>
  <si>
    <t>2026/000000011248</t>
  </si>
  <si>
    <t>Billete de tren VAL-MAD el 12/03/26 para R. A. P. por su asistencia a la LXII edición de la Olimpiada Matemática como acompañante del alumno representante del distrito UMH, celebradas del 12 al 15 de marzo en Las Rozas (Madrid).</t>
  </si>
  <si>
    <t>2026/000000011249</t>
  </si>
  <si>
    <t>EUROWINGS Clase B Salida 08/06/2026 ALICANTE/PRAGA. C. M.</t>
  </si>
  <si>
    <t>2026/000000011251</t>
  </si>
  <si>
    <t>KLM Clase X Salida 12/06/2026 - 14:30 Llegada 12/06/2026 - 21:20. PRAGA/AMSTERDAM/ALICANTE. C. M.</t>
  </si>
  <si>
    <t>2026/000000011252</t>
  </si>
  <si>
    <t>Encuentro de Universidades e Institutos de Educación Secundaria de Europa.Avión alumno EPSE</t>
  </si>
  <si>
    <t>2026/000000011253</t>
  </si>
  <si>
    <t>AM Agencia de Viajes: HOTEL CONDESTABLE IRANZO del 26 al 27 de mayo. DUG</t>
  </si>
  <si>
    <t>2026/000000011254</t>
  </si>
  <si>
    <t>Encuentro de Universidades e Institutos de Educación Secundaria de Europa. Avión alumno Epse .</t>
  </si>
  <si>
    <t>2026/000000011259</t>
  </si>
  <si>
    <t>Encuentro de Universidades e Institutos de Educación Secundaria de Europa- Avión profesor DAL</t>
  </si>
  <si>
    <t>2026/000000011260</t>
  </si>
  <si>
    <t>EUROWINGS Clase B Salida 08/06/2026 ALICANTE/PRAGA. A. R. R.</t>
  </si>
  <si>
    <t>2026/000000011262</t>
  </si>
  <si>
    <t>Encuentro de Universidades e Institutos de Educación Secundaria de Europa-Alumno EPSE</t>
  </si>
  <si>
    <t>2026/000000011263</t>
  </si>
  <si>
    <t>Billete tren MAD-VAL el 15/03/26 de J. B. a la LXII edición de Olimpiada Matemática como representante del distrito de la UMH, celebradas del 12 al 15 de marzo en Las Rozas (Madrid).</t>
  </si>
  <si>
    <t>2026/000000011264</t>
  </si>
  <si>
    <t>BRUSSELS AIRLINES Clase K Salida 12/06/2026 - 11:50 Llegada 12/06/2026 - 18:50 PRAGA/BRUSELAS/ALICANTE. A. R. R.</t>
  </si>
  <si>
    <t>2026/000000011271</t>
  </si>
  <si>
    <t>AM Agencia de Viajes: HOTEL CONDESTABLE IRAZO, del 26 al 27 de mayo. NML.</t>
  </si>
  <si>
    <t>2026/000000011275</t>
  </si>
  <si>
    <t>Encuentro de Universidades e Institutos de Educación Secundaria de Europa Avión alumna EPSE.</t>
  </si>
  <si>
    <t>2026/000000011276</t>
  </si>
  <si>
    <t>AM Agencia de viajes: HOTEL  CONDESTABLE IRANZO. del 26 al 27 de mayo. NRH</t>
  </si>
  <si>
    <t>2026/000000011409</t>
  </si>
  <si>
    <t>RYANAIR Clase 2 Salida 02/06/2026 TREVISO/VALENCIA/TREVISO L. B. 50 SYMPOSIO CUNICULTURA</t>
  </si>
  <si>
    <t>2026/000000011411</t>
  </si>
  <si>
    <t>RYANAIR Clase 2 Salida 02/06/2026 TREVISO/VALENCIA/TREVISO F. B. 50 SYMPOSIUM CUNICULTURA</t>
  </si>
  <si>
    <t>2026/000000011447</t>
  </si>
  <si>
    <t>Alojamientos y Vuelos. Alicante-Bruselas. Del 19 al 21 de mayo. DMR y VMF.</t>
  </si>
  <si>
    <t>2026/000000011449</t>
  </si>
  <si>
    <t>Alojamiento y vuelos. Del 20 al 21 de abril. Alicante-Bruselas. DMR.</t>
  </si>
  <si>
    <t>2026/000000011554</t>
  </si>
  <si>
    <t>Factura tren ponente J .B, O.</t>
  </si>
  <si>
    <t>2026/000000011654</t>
  </si>
  <si>
    <t>DESPLAZAMIENTO 7TH INTERNATIONAL CONFERENCE ON NEUROREHABILITATION (ICNR2026)-SEUL (COREA)  27 DE SEPTIEMBRE AL 4 DE OCTUBRE 2026-MOG</t>
  </si>
  <si>
    <t>2026/000000011655</t>
  </si>
  <si>
    <t>DESPLAZAMIENTO 7TH INTERNATIONAL CONFERENCE ON NEUROREHABILITATION (ICNR2026)-SEUL (COREA)  27 DE SEPTIEMBRE AL 4 DE OCTUBRE 2026-VQZ</t>
  </si>
  <si>
    <t>2026/000000011656</t>
  </si>
  <si>
    <t>TRASLADO AEROPUERTO-HOTEL- AEROPUERTO-7TH INTERNATIONAL CONFERENCE ON NEUROREHABILITATION (ICNR2026)-SEUL (COREA) 27 DE SEPTIEMBRE AL 4 DE OCTUBRE 2026-VQZ</t>
  </si>
  <si>
    <t>2026/000000011657</t>
  </si>
  <si>
    <t>Vuelos para asistir al StarNeuro 2026. KI, del 3 al 5 de junio. NORWEGIAN AIR 02/06/2026 - 07/06/2026 ALICANTE/STOCKHOLM/ALICANTE. AGG</t>
  </si>
  <si>
    <t>2026/000000011658</t>
  </si>
  <si>
    <t>TRASLADO AEROPUERTO-HOTEL- AEROPUERTO-7TH INTERNATIONAL CONFERENCE ONNEUROREHABILITATION (ICNR2026)-SEUL (COREA) 27 DE SEPTIEMBRE AL 4 DE OCTUBRE 2026-MOG</t>
  </si>
  <si>
    <t>2026/000000011661</t>
  </si>
  <si>
    <t>TRASLADO AEROPUERTO-HOTEL- AEROPUERTO-7TH INTERNATIONAL CONFERENCE ON NEUROREHABILITATION (ICNR2026)-SEUL (COREA)  27 DE SEPTIEMBRE AL 4 DE OCTUBRE 2026-EIM</t>
  </si>
  <si>
    <t>2026/000000011662</t>
  </si>
  <si>
    <t>Maleta el vuelo para asistir al StarNeuro 2026. KI, del 3 al 5 de junio. NORWEGIAN AIR 02/06/2026 - 07/06/2026 ALICANTE/STOCKHOLM/ALICANTE. INA</t>
  </si>
  <si>
    <t>2026/000000011664</t>
  </si>
  <si>
    <t>DESPLAZAMIENTO 7TH INTERNATIONAL CONFERENCE ON NEUROREHABILITATION (ICNR2026)-SEUL (COREA)  27 DE SEPTIEMBRE AL 4 DE OCTUBRE 2026-JMAP</t>
  </si>
  <si>
    <t>2026/000000011665</t>
  </si>
  <si>
    <t>DESPLAZAMIENTO 7TH INTERNATIONAL CONFERENCE ON NEUROREHABILITATION (ICNR2026)-SEUL (COREA)  27 DE SEPTIEMBRE AL 4 DE OCTUBRE 2026-EIM</t>
  </si>
  <si>
    <t>2026/000000011666</t>
  </si>
  <si>
    <t>TRASLADO AEROPUERTO-HOTEL- AEROPUERTO-7TH INTERNATIONAL CONFERENCE ON NEUROREHABILITATION (ICNR2026)-SEUL (COREA) 27 DE SEPTIEMBRE AL 4 DE OCTUBRE 2026-JMAP</t>
  </si>
  <si>
    <t>2026/000000011667</t>
  </si>
  <si>
    <t>Vuelos para asistir al StarNeuro 2026. KI, del 3 al 5 de junio. NORWEGIAN AIR 02/06/2026 - 07/06/2026 ALICANTE/STOCKHOLM/ALICANTE. INA</t>
  </si>
  <si>
    <t>2026/000000011674</t>
  </si>
  <si>
    <t>Maleta para el vuelo para asistir al StarNeuro 2026. KI, del 3 al 5 de junio. NORWEGIAN AIR 02/06/2026 - 07/06/2026 ALICANTE/STOCKHOLM/ALICANTE. AGG</t>
  </si>
  <si>
    <t>2026/000000011710</t>
  </si>
  <si>
    <t>Pago alojamiento T. G. C. Máster U. Rendimiento Deportivo y Salud</t>
  </si>
  <si>
    <t>2026/000000011717</t>
  </si>
  <si>
    <t>Trenes para asistir al curso: MICROCREDENCIAL, HERRAMIENTAS PARA EL DISEÑOE IMPLANTACIÓN DE TÍTULOS UNIVERSITARIOS CONJUNTOS INTERNACIONALES. 22 Mayo 2026, Cádiz. JSM</t>
  </si>
  <si>
    <t>2026/000000011720</t>
  </si>
  <si>
    <t>MÁSTER SUELO PÉLVICO - BILLETE TREN M.M.</t>
  </si>
  <si>
    <t>2026/000000011721</t>
  </si>
  <si>
    <t>Hotel para asistir al StartNeuro 2026, en KI (Estocolmo). 02/06/2026. AGG e INA</t>
  </si>
  <si>
    <t>2026/000000011730</t>
  </si>
  <si>
    <t>RYANAIR Clase 2 Salida 02/06/2026 TREVISO/VALENCIA/TREVISO A. T. 50 SYMPOSIUM CUNICULTURA</t>
  </si>
  <si>
    <t>2026/000000011732</t>
  </si>
  <si>
    <t>ALOJAMIENTO JORNADA DE DIFUSION Y DIVULGACIÓN DEL PROYECTO REGAIT EN TOLEDO- DEL 31/05  AL - 01/06/2026. G. L., D. I.</t>
  </si>
  <si>
    <t>2026/000000011733</t>
  </si>
  <si>
    <t>ALOJAMIENTO JORNADA DE DIFUSION Y DIVULGACIÓN DEL PROYECTO REGAIT EN TOLEDO- DEL 31/05  AL - 01/06/2026. I. M., E.</t>
  </si>
  <si>
    <t>2026/000000011734</t>
  </si>
  <si>
    <t>ALOJAMIENTO JORNADA DE DIFUSION Y DIVULGACIÓN DEL PROYECTO REGAIT EN TOLEDO- DEL 31/05  AL - 01/06/2026. V. Q. Z.</t>
  </si>
  <si>
    <t>2026/000000011798</t>
  </si>
  <si>
    <t>BILLETE DE TREN MADRID-ELCHE PONENTE JRN XVI JORNADAS DE POLITICAS PÚBLICAS DE IGUALDAD: GOBERNANZA LOCAL INCLUSIVA Y LIDERAZGO DE LAS MUJERES 11/03/2026</t>
  </si>
  <si>
    <t>2026/000000011850</t>
  </si>
  <si>
    <t>AM Agencia de Viajes: Billetes de tren ida y vuelta Alicante/Ciudad Real, del 1 al 2 de junio - Varias compañeras.</t>
  </si>
  <si>
    <t>2026/000000011851</t>
  </si>
  <si>
    <t>Vuelos ALC- Santiago Compostela- ALC para FCO.J. M.P los días 1 y 5 de septiembre para su asistencia al Congreso SEIO 2026 que se celebará en Santiago de Compostela del 2 al 5 de septiembre de 2026.</t>
  </si>
  <si>
    <t>2026/000000011953</t>
  </si>
  <si>
    <t>Avión asistencia Festival Gabo en Bogotá_MCLR</t>
  </si>
  <si>
    <t>2026/000000012198</t>
  </si>
  <si>
    <t>Factura correcta hotel asistencia Festival Gabo en Bogotá_MCLR</t>
  </si>
  <si>
    <t>2026/000000012232</t>
  </si>
  <si>
    <t>Desplazamiento master medicina y genetica reproductiva ICS</t>
  </si>
  <si>
    <t>2026/000000012272</t>
  </si>
  <si>
    <t>Asistencia a 249th Electrochemical Society Meeting: Billete avion Alicante-Seatle-Alicante 23 al 29 de mayo</t>
  </si>
  <si>
    <t>2026/000000012294</t>
  </si>
  <si>
    <t>Billete tren IDA alicante-madrid acuerdo marco 51 congreso AEEH Comisión Servicio 7075260 ECC</t>
  </si>
  <si>
    <t>2026/000000012299</t>
  </si>
  <si>
    <t>FpPGEFE VIAJE EN TREN ALICANTE/ALBACETE/ALICANTE DE E. R.N. PARA ASISTIR A LAS XXXIII JORNADAS REBIUN (27/05/2026) 2026_AM_06</t>
  </si>
  <si>
    <t>2026/000000012305</t>
  </si>
  <si>
    <t>(31/05 - 04/06/2026) HOTEL MADE INN FARO. ASISTENCIA XIII CONGRESO POST COSECHA FARO.JMVV  G.</t>
  </si>
  <si>
    <t>2026/000000012360</t>
  </si>
  <si>
    <t>0817A269552/26 - SALAS: EUROSTARS CENTRUM ALICANTE</t>
  </si>
  <si>
    <t>2026/000000012362</t>
  </si>
  <si>
    <t>0817A269636/26 - ALOJAMIENTO HOTEL: HOTEL HESPERIA MURCIA</t>
  </si>
  <si>
    <t>2026/000000012469</t>
  </si>
  <si>
    <t>Billetes tren ida y vuelta ALC-MAD asistencia congreso AEEH 2026 celebrado en Madrid del 18.02.26 al 20.02.26. Proyecto CIGE2024/228.</t>
  </si>
  <si>
    <t>2026/000000012588</t>
  </si>
  <si>
    <t>BILLETE TREN PARA ASISTENCIA REUNIÓN CON DOCENTES ÁREA OE, JM.G.G</t>
  </si>
  <si>
    <t>2026/000000012744</t>
  </si>
  <si>
    <t>Vuelos para asistir a la Impact Measurement_10-12 Junio_París. JSM.</t>
  </si>
  <si>
    <t>2026/000000012758</t>
  </si>
  <si>
    <t>Hotel DE PARIS PARIS 10/06/2026 13/06/2026, para asistir a la Impact Measurement_10-12 Junio_París. JSM</t>
  </si>
  <si>
    <t>2026/000000012759</t>
  </si>
  <si>
    <t>Desplazamiento tren colaboradora KW proyecto CAIR. Bcn-Alic-Bcn. del 9 al 12 junio 2026</t>
  </si>
  <si>
    <t>2026/000000012912</t>
  </si>
  <si>
    <t>Desplazamiento avión investigadora LAP a Sudáfrica. Congreso Internacional Salud Pública. Septiembre 2026</t>
  </si>
  <si>
    <t>2026/000000012916</t>
  </si>
  <si>
    <t>PGEFe Desplazamiento avión investigadora ECR a Sudáfrica. Congreso Internacional Salud Pública. Septiembre 2026</t>
  </si>
  <si>
    <t>2026/000000012919</t>
  </si>
  <si>
    <t>Desplazamiento avión investigadora MPG del proyecto CAIR. Ciudad del Cabo. Septiembre 2026. Congreso Internacional Salud Pública</t>
  </si>
  <si>
    <t>2026/000000013238</t>
  </si>
  <si>
    <t>Alojamiento hotel colaboradora KW  proyecto europeo CEAD.</t>
  </si>
  <si>
    <t>2026/000000002831</t>
  </si>
  <si>
    <t>VUELO PONENTE T. M. CONGRESO INTNAL. FISIOTERAPIA</t>
  </si>
  <si>
    <t>2026/000000004050</t>
  </si>
  <si>
    <t>BILLETE DE TREN PONENTE R. R. L. - CONGRESO INTAL. FISIOTERAPIA</t>
  </si>
  <si>
    <t>2026/000000004164</t>
  </si>
  <si>
    <t>BILLETE TREN PONENTE R. R. L. - CONGRESO INTNAL. FISIOTERAPIA</t>
  </si>
  <si>
    <t>2026/000000004350</t>
  </si>
  <si>
    <t>BILLETE TREN ALB-ALC PONENTE J. M. D. F - CONGRESO INTNAL FISIOTERAPIA</t>
  </si>
  <si>
    <t>2026/000000004352</t>
  </si>
  <si>
    <t>BILLETE TREN ALC-ALB PONENTE J. M. D. F. - CONGRESO INTNAL FISIOTERAPIA</t>
  </si>
  <si>
    <t>2026/000000005554</t>
  </si>
  <si>
    <t>Vuelo vuelta ALICANTE-VARSOVIA JS 04/06/2026 para asistir como ponente en el Congreso -International Workshop on Nonlinear Dynamics and Applications- celebrado los días 2 y 3 de junio de 2026 en el CIO-UMH en Elche.</t>
  </si>
  <si>
    <t>2026/000000005557</t>
  </si>
  <si>
    <t>Vuelo ida VARSOVIA-ALICANTE JS 01/06/2026 para asistir como ponente en el Congreso ¿International Workshop on Nonlinear Dynamics and Applications¿ celebrado los días 2 y 3 de junio de 2026 en el CIO-UMH en Elche.</t>
  </si>
  <si>
    <t>2026/000000006000</t>
  </si>
  <si>
    <t>BILLETE TREN VLC-ALC PONENTE C. C. CNEPSICOLOGIA</t>
  </si>
  <si>
    <t>2026/000000008039</t>
  </si>
  <si>
    <t>BILLETE DE TREN ALC-SANTIAGO PONENTE M. V. L.</t>
  </si>
  <si>
    <t>2026/000000008048</t>
  </si>
  <si>
    <t>BILLETE TREN SANTG-ALC PONENTE M. V. L. - CNEPODOLOGIA</t>
  </si>
  <si>
    <t>2026/000000008629</t>
  </si>
  <si>
    <t>BILLETE DE TREN ALICANTE-MADRID F.J.G.B PARA L ASISTENCIA A LA FUNDACIÓN MADRILEÑA PARA RECIBIR PREMIO COOPERACION.</t>
  </si>
  <si>
    <t>2026/000000008630</t>
  </si>
  <si>
    <t>BILLETE DE TREN ALICANTE-MADRID DESPLAZAMIENTO A.M.Q PARA L ASISTENCIA A LA FUNDACIÓN MADRILEÑA PARA RECIBIR PREMIO COOPERACION.</t>
  </si>
  <si>
    <t>2026/000000008807</t>
  </si>
  <si>
    <t>AIEFI MASTER GERONTOLOGÍA. TREN ALICANTE/MADRID. S. Estrate9ias internacionales para la identificación de necesidades co mu.nitarias</t>
  </si>
  <si>
    <t>2026/000000009108</t>
  </si>
  <si>
    <t>Billete de tren MÁLAGA-LC para ponente J. M. C. S.</t>
  </si>
  <si>
    <t>2026/000000009119</t>
  </si>
  <si>
    <t>MÁSTER SUELO PÉLVICO - BILLETE AVIÓN M.W. (2)</t>
  </si>
  <si>
    <t>2026/000000009120</t>
  </si>
  <si>
    <t>MÁSTER SUELO PÉLVICO - BILLETE AVIÓN M.W. (1)</t>
  </si>
  <si>
    <t>2026/000000009147</t>
  </si>
  <si>
    <t>Asistencia ARM CRUE Cáceres (tren + hotel)</t>
  </si>
  <si>
    <t>2026/000000009151</t>
  </si>
  <si>
    <t>ALOJAMIENTO CON DESAYUNO CEU FÚTBOL SALA GRANADA. 3 NOCHES PARA 15 DEPORTISTAS + 1 DELEGADA L. C. DISPONIBLE TODOS 4.800 Y EL COSTE TOTAL HOTEL 3.247,61.</t>
  </si>
  <si>
    <t>2026/000000009240</t>
  </si>
  <si>
    <t>MÁSTER SUELO PÉLVICO - BILLETE AVIÓN J.J.C.D.</t>
  </si>
  <si>
    <t>2026/000000009246</t>
  </si>
  <si>
    <t>MÁSTER SUELO PÉLVICO - BILLETE AVIÓN M.N.A.T</t>
  </si>
  <si>
    <t>2026/000000009253</t>
  </si>
  <si>
    <t>MÁSTER SUELO PÉLVICO - BILLETE AVIÓN F.J.E.</t>
  </si>
  <si>
    <t>2026/000000009254</t>
  </si>
  <si>
    <t>MÁSTER SUELO PÉLVICO - BILLETE AVIÓN A.M.D.</t>
  </si>
  <si>
    <t>2026/000000009545</t>
  </si>
  <si>
    <t>Viaje para asistencia Curso de Inmunonutrición organizado por el NMBU, en Noruega. Billete de avión de vuelta, NORWEGIAN AIR INTERN Clase 2. Salida 23/06/2026 OSLO/ALICANTE Y. K.C.D.</t>
  </si>
  <si>
    <t>2026/000000009664</t>
  </si>
  <si>
    <t>Alojamiento en Hotel rural OLI Olivenza (05/05 al 06/05) - J. J. R. M.</t>
  </si>
  <si>
    <t>2026/000000009667</t>
  </si>
  <si>
    <t>Desplazamiento bus R. P. A._PFIDU</t>
  </si>
  <si>
    <t>2026/000000009680</t>
  </si>
  <si>
    <t>ALOJAMIENTO POR VISITA INSTITUCIONAL (LISBOA)</t>
  </si>
  <si>
    <t>2026/000000009682</t>
  </si>
  <si>
    <t>Alojamiento en STAY Hotel Lisboa con motivo de la visita institucional a Portugal - J. J. R. M.</t>
  </si>
  <si>
    <t>2026/000000010137</t>
  </si>
  <si>
    <t>VUELO WROCLAW ALI WROCLAW. 28-06 AL 04/07/2026 MRS (ID 7293921)</t>
  </si>
  <si>
    <t>2026/000000010522</t>
  </si>
  <si>
    <t>Pago alojamiento y transporte por asistencia a la Jornada Técnica de Defensorías Universitarias</t>
  </si>
  <si>
    <t>2026/000000010720</t>
  </si>
  <si>
    <t>Estancia hotel Altea Artista LJS para actuación en NIt de l'Art el 5/06/26 en programación prevista por Cát Annetta Nicoli</t>
  </si>
  <si>
    <t>2026/000000010910</t>
  </si>
  <si>
    <t>Billete Renfe de R. C. - VITORIA /PAMPLONA-  para asistir a las Jornadas de AUGAC el 21 y 22 mayo 2026</t>
  </si>
  <si>
    <t>2026/000000010976</t>
  </si>
  <si>
    <t>DESPLAZAMIENTO MIPG. PLAZA DF1345. 24/04/2026</t>
  </si>
  <si>
    <t>2026/000000011126</t>
  </si>
  <si>
    <t>FACE- Gastos vuelo Profesora MLRC-Curso Relevo Generacional-Formacion PAS semestral-5 mayo 2026</t>
  </si>
  <si>
    <t>2026/000000011127</t>
  </si>
  <si>
    <t>FACE-Gastos hotel Profesora MLRC-Curso Relevo Generacional-Formacion PAS semestral-5 mayo 2026</t>
  </si>
  <si>
    <t>2026/000000011237</t>
  </si>
  <si>
    <t>Billete de tren ALC-MAD. Visita institucional sede UMH en Ruanda. J. J. R. M.</t>
  </si>
  <si>
    <t>2026/000000011246</t>
  </si>
  <si>
    <t>AM Agencia de viajes: Hotel Consdestable Iranzo, del 26 al 27 de mayo - PAM</t>
  </si>
  <si>
    <t>2026/000000011247</t>
  </si>
  <si>
    <t>Billete de tren ALC-MAD para asistencia a Asamblea CRUE. J. J. R. M.</t>
  </si>
  <si>
    <t>2026/000000011266</t>
  </si>
  <si>
    <t>FACTURA TREN L.G.G. 30/04 ALICANTE-MADRID EN EL MARCO DEL XIII PROGRAMA VOLUNTARIADO EN RUANDA GRUPO I (1ª QUINCENA MAYO 2026) CONVOCATORIA GVA-2025. UNICOP-2025-0005</t>
  </si>
  <si>
    <t>2026/000000011267</t>
  </si>
  <si>
    <t>Alojamiento en Hotel Senator Barajas (13/01 al 14/01) - J. J. R. M.</t>
  </si>
  <si>
    <t>2026/000000011270</t>
  </si>
  <si>
    <t>MASTER SALUD PÚBLICA 2025-2026-Billete avión BCN-ALC-BCN  invitada seminario C. B. 21.01.2026</t>
  </si>
  <si>
    <t>2026/000000011273</t>
  </si>
  <si>
    <t>Billete de tren MAD-VLC para la asistencia a la toma de posesión del Rector de la Universidad de Valencia. J. J. R. M.</t>
  </si>
  <si>
    <t>2026/000000011284</t>
  </si>
  <si>
    <t>ALOJAMIENTO POR ASISTENCIA A REUNIÓN EN VALENCIA (COMPENSAR EXCESO JG 2026-C1651)</t>
  </si>
  <si>
    <t>2026/000000011301</t>
  </si>
  <si>
    <t>RESERVA DE HABITACIÓN PARA PONENTE PARTICIPANTE DEL SEMINARIO DE DERECHO INTERNACIONAL "CUESTIONES PRÁCTICAS ACTUALES EN DERECHO INTERNACIONAL PRIVADO". CELEBRADO EL 18 DE MAYO DE 2026</t>
  </si>
  <si>
    <t>2026/000000011623</t>
  </si>
  <si>
    <t>BILLETES DE IDA AVION ALICANTE BARCELONA FUERTEVENTURA FECHA 26/05/2026 BILLETE DE AVION VUELTA FECHA 29/05/2026 FUERTEVENTURA ALICANTE,  BILLETE TREN CHAMARTIN/ALICANTE PASAJERO J.A.B.H. POR ASISTENCIA A CONGRESO IWINAC 2026 FUERTEVENTURA.</t>
  </si>
  <si>
    <t>2026/000000011707</t>
  </si>
  <si>
    <t>Hotel para asistir a HR (BIP) "Applied Psychophysiology and Biofeedback". STAY APARTMENTS REIKIAVIK 31/05/2026 - 06/06/2026.MASB</t>
  </si>
  <si>
    <t>2026/000000011708</t>
  </si>
  <si>
    <t>Vuelo de vuelta para asistir a HR (BIP) "Applied Psychophysiology and Biofeedback". 06/06/2026.MASB</t>
  </si>
  <si>
    <t>2026/000000011713</t>
  </si>
  <si>
    <t>Vuelo de ida para asistir a HR (BIP) "Applied Psychophysiology and Biofeedback". 31/05/2026.MASB</t>
  </si>
  <si>
    <t>2026/000000011714</t>
  </si>
  <si>
    <t>Gastos hotel Asistencia a la jornada Avanzando en la institucionalización de la Red de Comités de Ética de Universidades y Organismos Públicos de Investigación - Sevilla 2026. Asociado a CS 1637, donde se ha descontado de manutención los 2,74 exceso</t>
  </si>
  <si>
    <t>2026/000000011716</t>
  </si>
  <si>
    <t>BILLETES DE TREN IDA Y VUELTA ALICANTE/CACERES DE M.E. S.M. PARA ASISTENCIA A CONGRESO. Dias 16-19/06/26</t>
  </si>
  <si>
    <t>2026/000000011719</t>
  </si>
  <si>
    <t>BILLETES DE TREN IDA Y VUELTA ALICANTE/CACERES DE E. J.G. PARA ASISTENCIA A CONGRESO. DIAS 16-19/06/2026</t>
  </si>
  <si>
    <t>2026/000000011731</t>
  </si>
  <si>
    <t>Avión Asistencia a la jornada Avanzando en la institucionalización de la Red de Comités de Ética de Universidades y Organismos Públicos de Investigación. Asociado a CS</t>
  </si>
  <si>
    <t>2026/000000012005</t>
  </si>
  <si>
    <t>fACTURA ALOJAMIENTO POR ASISTENCIA DE L.G.G. A "BRIDGE TO AFRICA 2026" DEL 26 AL 29 DE MAYO</t>
  </si>
  <si>
    <t>2026/000000012006</t>
  </si>
  <si>
    <t>FACTURA BILLETE DE AVIÓN POR ASISTENCA DE L.G.G. A "BRIDGE TO AFRICA 2026" DEL 26 AL 29 DE MAYO</t>
  </si>
  <si>
    <t>2026/000000012098</t>
  </si>
  <si>
    <t>Billete de tren Alicante-Valencia para asistencia a Premios Magnos de la Excelencia 2026</t>
  </si>
  <si>
    <t>2026/000000012300</t>
  </si>
  <si>
    <t>FPPGEFE - 2025_AM_06: HOTEL MADE INN FARO (C.F.P.) / 31-05 A 04-06-26</t>
  </si>
  <si>
    <t>2026/000000012301</t>
  </si>
  <si>
    <t>HOTEL MADE INN FARO 31-05 AL 04-06 MGB (ID 7200426)</t>
  </si>
  <si>
    <t>2026/000000012302</t>
  </si>
  <si>
    <t>(31/05 - 04/06/2026) HOTEL MADE INN FARO; AFGA. ASISTENCIA XIII CONGRESO POSR COSECHA FARO. PROYECTO TOMORANWASTE</t>
  </si>
  <si>
    <t>2026/000000012303</t>
  </si>
  <si>
    <t>HOTEL MADE INN FARO (31/05 - 04/06/2026) VSE (ID 7201185)</t>
  </si>
  <si>
    <t>2026/000000012304</t>
  </si>
  <si>
    <t>HOTEL MADE INN FARO 31-05 a 04-06-2026 CONGRESO XIII SYMPOSIO IBERICO DE MADURACION Y POSCOSECHA FARO PORTUGAL. MSM (ID 7214571)</t>
  </si>
  <si>
    <t>2026/000000012315</t>
  </si>
  <si>
    <t>Conferencia de Decanos y Decanas de las Facultades de BBAA de España, en Universidad de La Laguna, celebrado del 3 al 5 de junio de 2026.</t>
  </si>
  <si>
    <t>2026/000000012336</t>
  </si>
  <si>
    <t>VUELOS PARIS CDG VLN CDG (02/06 - 05/06/2026)  MENINI, F. X. CONGRESO 50 CUNICULTURA</t>
  </si>
  <si>
    <t>2026/000000012723</t>
  </si>
  <si>
    <t>FpPGEFE VIAJE EN AUTOBÚS MURCIA/GRANADA DE S. M.C PARA ASISTIR A LAS XXIII JORNADAS EXPANIA (10/06/2026) 2025_AM_06</t>
  </si>
  <si>
    <t>2026/000000012724</t>
  </si>
  <si>
    <t>FpPGEFE VIAJE EN AUTOBÚS ELCHE/MURCIA DE M. S.C. PARA ASISTIR A LAS XXIII JORNADAS EXPANIA (10/06/2026) 2025_AM_06</t>
  </si>
  <si>
    <t>2026/000000012726</t>
  </si>
  <si>
    <t>FpPGEFE VIAJE EN AUTOBÚS MURCIA/GRANADA DE M. S.C. PARA ASISTIR A LAS XXIII JORNADAS EXPANIA (10/06/2026) 2025_AM_06</t>
  </si>
  <si>
    <t>2026/000000012728</t>
  </si>
  <si>
    <t>FpPGEFE VIAJE EN AUTOBÚS ELCHE/MURCIA DE A. G.S. PARA ASISTENCIA A JORNADAS EXPANIA (10/06/2026) 2025_AM_06</t>
  </si>
  <si>
    <t>2026/000000012729</t>
  </si>
  <si>
    <t>FpPGEFE VIAJE EN AUTOBÚS ELCHE/MURCIA DE S. M.C. PARA ASISTIR A LAS XXIII JORNADAS EXPANIA (10/06/2026) 2025_AM_06</t>
  </si>
  <si>
    <t>2026/000000012740</t>
  </si>
  <si>
    <t>FpPGEFE VIAJE EN AUTOBÚS MURCIA/GRANADA DE A. G.S. PARA ASISTIR A LAS XXIII JORNADAS EXPANIA (10/06/2026) 2025_AM_06</t>
  </si>
  <si>
    <t>2026/000000012742</t>
  </si>
  <si>
    <t>FpPGEFE VIAJE EN AUTOBÚS GRANADA/ELCHE DE A. G.S. PARA ASISTIR A LAS XXIII JORNADAS EXPANIA (10/06/2026) 2025_AM_06</t>
  </si>
  <si>
    <t>2026/000000012753</t>
  </si>
  <si>
    <t>FpPGEFE VIAJE EN AUTOBÚS GRANADA/ELCHE DE S. M.C. PARA ASISTIR A LAS XXIII JORNADAS EXPANIA (10/06/2026) 2025_AM_06</t>
  </si>
  <si>
    <t>2026/000000012755</t>
  </si>
  <si>
    <t>FpPGEFE VIAJE EN AUTOBÚS GRANADA/ELCHE DE M. S.C. PARA ASISTIR A LAS XXIII JORNADASS EXPANIA (12/06/2026) 2025_AM_05</t>
  </si>
  <si>
    <t>2026/000000012908</t>
  </si>
  <si>
    <t>Tren a Madrid por asistencia a la Asamblea General de Socios ASEBIO</t>
  </si>
  <si>
    <t>2026/000000012909</t>
  </si>
  <si>
    <t>Trenes L.O  ALC - SC - ALC 1-6/09/26  para la asistencia al Congreso SEIO del 2-5/09/26 en SCompostela</t>
  </si>
  <si>
    <t>2026/000000012910</t>
  </si>
  <si>
    <t>Tren de vuelta a Alicante por asistencia a la Asamblea General de Socios ASEBIO</t>
  </si>
  <si>
    <t>2026/000000012911</t>
  </si>
  <si>
    <t>Billetes de tren ALC - Santiago de Compostela - ALC de los días 1 y 6 de septiembre para la asistencia de J.L. S-P. A al Congreso SEIO que se celebrará en Santiago de Compostela del 2 al 5 de septiembre.</t>
  </si>
  <si>
    <t>2026/000000012913</t>
  </si>
  <si>
    <t>Billete avión ALC-Varsovia, asistencia IBS evento Alumni Spain-CRUE</t>
  </si>
  <si>
    <t>2026/000000012914</t>
  </si>
  <si>
    <t>Billete de avión Alicante/Atenas por asistencia al evento final de proyecto: "Sentando las bases del espacio europeo de datos de seguridad para la innovación" celebrado el 26 de junio de 2026 en Atenas (Grecia)</t>
  </si>
  <si>
    <t>2026/000000012915</t>
  </si>
  <si>
    <t>Billete avión Varsovia-ALC, asistencia IBS evento Alumni Spain-CRUE</t>
  </si>
  <si>
    <t>2026/000000012920</t>
  </si>
  <si>
    <t>Billete de avión Atenas/Barcelona/Alicante por asistencia al evento final de proyecto: "Sentando las bases del espacio europeo de datos de seguridad para la innovación" celebrado el 26 de junio de 2026 en Atenas (Grecia)</t>
  </si>
  <si>
    <t>2026/000000012979</t>
  </si>
  <si>
    <t>Desplazamientos ponente seminario Programa de doctorado en Biotecnología Sanitaria</t>
  </si>
  <si>
    <t>2026/000000013047</t>
  </si>
  <si>
    <t>Billetes de tren para asistir a la reunión de la NVAO holandesa para la acreditación del Joint European Master de Neurotecnología. Nimega, del 14 al 16 de junio. VMMV</t>
  </si>
  <si>
    <t>2026/000000013049</t>
  </si>
  <si>
    <t>Billetes de tren para asistir a la reunión de la NVAO holandesa para la acreditación del Joint European Master de Neurotecnología. Nimega, del 14 al 16 de junio. JGM</t>
  </si>
  <si>
    <t>2026/000000013052</t>
  </si>
  <si>
    <t>Billetes de avión para asistir a la reunión de la NVAO holandesa, para la acreditación del Joint European Master de Neurotecnología. Nimega, del 14 al 16 de junio. VMMV</t>
  </si>
  <si>
    <t>2026/000000013058</t>
  </si>
  <si>
    <t>Billetes de avión para asistir a la reunión de la NVAO holandesa, para la acreditación del Joint European Master de Neurotecnología. Nimega, del 14 al 16 de junio. JGM</t>
  </si>
  <si>
    <t>2026/000000013170</t>
  </si>
  <si>
    <t>2026/000000013177</t>
  </si>
  <si>
    <t>AM Factura billetes de tren ida y vuelta Elche-Madrid el 21 de mayo. PAM.</t>
  </si>
  <si>
    <t>2026/000000013240</t>
  </si>
  <si>
    <t>Factura proveniente del Punto General de Entrada de Facturas Electrónicas. Gastos cancelación billete avión E. B. 5 junio 2026</t>
  </si>
  <si>
    <t>2026/000000013563</t>
  </si>
  <si>
    <t>DESPLAZAMIENTO YGC. TESIS CLS. 15/05/2026</t>
  </si>
  <si>
    <t>2026/000000013565</t>
  </si>
  <si>
    <t>2026/000000013566</t>
  </si>
  <si>
    <t>Encuentro de Universidades y Educación secundaria Europa- Avión alumno EPSE</t>
  </si>
  <si>
    <t>2026/000000013569</t>
  </si>
  <si>
    <t>Encuento de Universidades e Institutos Secundarias. Alumno Epse</t>
  </si>
  <si>
    <t>2026/000000013705</t>
  </si>
  <si>
    <t>BILLETE DE TREN MADRID CHAMARTIN/ALICANTE PASAJERO Y.V.G. FECHA 29/05/2026.</t>
  </si>
  <si>
    <t>2026/000000013828</t>
  </si>
  <si>
    <t>2026/000000013880</t>
  </si>
  <si>
    <t>Alojamiento dos noches en Atenas por asistencia al evento final de proyecto: "Sentando las bases del espacio europeo de datos de seguridad para la innovación" celebrado el 26 de junio de 2026 en Atenas (Grecia)</t>
  </si>
  <si>
    <t>2026/000000013893</t>
  </si>
  <si>
    <t>Billetes de avión_Asistencia a la General Assembly. IBERIA 08/05/2026 - 13/05/2026 - MADRID/STOCKHOLM/MADRID. MJSP</t>
  </si>
  <si>
    <t>2026/000000013901</t>
  </si>
  <si>
    <t>Vuelos_NORWEGIAN AIR SHUTTL 10/05/2026 - 13/05/2026 ALICANTE/STOCKHOLM/ALICANTE. General Assembly. VMM</t>
  </si>
  <si>
    <t>2026/000000014129</t>
  </si>
  <si>
    <t>BILLETES DE TREN ALICANTE-MADRID-ALICANTE ASISTENCIA REUNION DE MMA (SEM) ACL DEL 10/06 AL 13/06</t>
  </si>
  <si>
    <t>2026/000000014196</t>
  </si>
  <si>
    <t>PAGO VUELOS Y HOTEL CONGRESO CAGR HELSINKI DEL 26.05.2026 AL 31.05.2026 IP DLLI Y ARL (2 PERSONAS)</t>
  </si>
  <si>
    <t>2026/000000014220</t>
  </si>
  <si>
    <t>MÁSTER SUELO PÉLVICO - BILLETE TREN J.F.C.R.</t>
  </si>
  <si>
    <t>2026/000000014223</t>
  </si>
  <si>
    <t>Transfers en Atenas por asistencia al evento final de proyecto: "Sentando las bases del espacio europeo de datos de seguridad para la innovación" celebrado el 26 de junio de 2026 en Atenas (Grecia)</t>
  </si>
  <si>
    <t>2026/000000014379</t>
  </si>
  <si>
    <t>Vuelos ALC-BUCAREST-ALC DM 15-19/06/2026 para asistencia congreso SAE 2026. Conference on Small Area Estimation, Survey and Data Science. Bucarest HUNGRIA</t>
  </si>
  <si>
    <t>2026/000000014380</t>
  </si>
  <si>
    <t>Vuelos ALC-BUCAREST-ALC EC  15-19/06/2026 para asistencia congreso SAE 2026. Conference on Small Area Estimation, Survey and Data Science. Bucarest HUNGRIA</t>
  </si>
  <si>
    <t>2026/000000014381</t>
  </si>
  <si>
    <t>Vuelos ALC-BUCAREST-ALC LE 15-19/06/2026 para asistencia congreso SAE 2026. Conference on Small Area Estimation, Survey and Data Science. Bucarest HUNGRIA</t>
  </si>
  <si>
    <t>2026/000000014580</t>
  </si>
  <si>
    <t>PGETE factura A2602773 Alojamiento miembro tribunal plaza DC3835</t>
  </si>
  <si>
    <t>2025_AM_08 MAT. FUNGIBLE</t>
  </si>
  <si>
    <t>B01620566</t>
  </si>
  <si>
    <t>OTEMAR 2020 SLL</t>
  </si>
  <si>
    <t>MATERIAL FUNGIBLE INFORMÁTICO SGE</t>
  </si>
  <si>
    <t>2026/000000002755</t>
  </si>
  <si>
    <t>compra disco duro externo</t>
  </si>
  <si>
    <t>2026/000000002936</t>
  </si>
  <si>
    <t>MATERIAL MÁSTER SUELO PÉLVICO</t>
  </si>
  <si>
    <t>2026/000000003224</t>
  </si>
  <si>
    <t>2026/000000003306</t>
  </si>
  <si>
    <t>compra sandisk extreme pro tarjeta memoria</t>
  </si>
  <si>
    <t>2026/000000003406</t>
  </si>
  <si>
    <t>AM_08 MATERIAL FUNGIBLE INFORMÁTICO</t>
  </si>
  <si>
    <t>2026/000000003462</t>
  </si>
  <si>
    <t>COMPRA MATERIAL INFORMÁTICO FUNGIBLE -SERVICIO JURÍDICO</t>
  </si>
  <si>
    <t>2026/000000004064</t>
  </si>
  <si>
    <t>TP 186065_P38436_USB_DIME</t>
  </si>
  <si>
    <t>2026/000000004071</t>
  </si>
  <si>
    <t>TP 186071_P 38326_TECLADO Y RATON_AREA IM</t>
  </si>
  <si>
    <t>2026/000000004114</t>
  </si>
  <si>
    <t>Material para stands Semana del cerebro: Memorias USB Verbatim</t>
  </si>
  <si>
    <t>2026/000000004599</t>
  </si>
  <si>
    <t>COMPRA MATERIAL INFORMATICO FUNGIBLE - SERVICIO DE MODERNIZACION Y COORDINACION ADMINISTRATIVA</t>
  </si>
  <si>
    <t>2026/000000004600</t>
  </si>
  <si>
    <t>AM 2025_08 Ratón Óptico Inalámbrico. SICGEF</t>
  </si>
  <si>
    <t>2026/000000004601</t>
  </si>
  <si>
    <t>2025_AM_08 Lote-1 Disco duro portátil SSD 2TB - Proyecto de T.M.G.</t>
  </si>
  <si>
    <t>2026/000000004626</t>
  </si>
  <si>
    <t>2025_AM_08 Visualizador de documentos - T. Imagen</t>
  </si>
  <si>
    <t>2026/000000004838</t>
  </si>
  <si>
    <t>TP 186092_ P 38802_IM_HCV</t>
  </si>
  <si>
    <t>2026/000000004934</t>
  </si>
  <si>
    <t>TECLADO Y RATÓN INALÁMBRICO para SICGEF pedido P-2026/38847</t>
  </si>
  <si>
    <t>2026/000000005229</t>
  </si>
  <si>
    <t>Targus - Classic EcoSmart 40,6 cm (16") Mochila - 2 uds.</t>
  </si>
  <si>
    <t>2026/000000005230</t>
  </si>
  <si>
    <t>RECEPTOR INALÁMBRICO para SICGEF- Albarán: 179198 Fecha:09/03/2026</t>
  </si>
  <si>
    <t>2026/000000005233</t>
  </si>
  <si>
    <t>2025_AM_08 Lote 1. Compra de auriculares para CEGECA Altea</t>
  </si>
  <si>
    <t>2026/000000005234</t>
  </si>
  <si>
    <t>2026/000000005340</t>
  </si>
  <si>
    <t>cargador portatil Dell - OPP</t>
  </si>
  <si>
    <t>2026/000000005508</t>
  </si>
  <si>
    <t>FpPGEFE MATERIAL INFORMÁTICO FUNGIBLE PARA EL SERVICIO DE BIBLIOTECAS-CAMPUS ELCHE: MEDIARANGE MRCS510 BASE PARA PORTÁTIL Y REPLICADOR DE PUERTOS USB 3.2 GEN (3.1 GEN 1) TYPE-C PLATA (INCLUIDO EN 2025_AM08 LOTE 1)</t>
  </si>
  <si>
    <t>2026/000000005512</t>
  </si>
  <si>
    <t>MAT INFORMATICO. Puntero inalámbrico Negro para presentaciones</t>
  </si>
  <si>
    <t>2026/000000005884</t>
  </si>
  <si>
    <t>MATERIAL FUNGIBLE INCLUIDO EN 2025_AM_08: ASUS USB-BT540 Adaptador de red USB 2.0 Bluetooth</t>
  </si>
  <si>
    <t>2026/000000006043</t>
  </si>
  <si>
    <t>RMG - MATERIAL INFORMATICO FUNGIBLE: 6  920-003978 Teclado y Ratón Inalámbrico Logitech Combo MK330</t>
  </si>
  <si>
    <t>2026/000000006057</t>
  </si>
  <si>
    <t>MATERIAL OFICINA, RATONES INALAMBRICOS</t>
  </si>
  <si>
    <t>2026/000000006081</t>
  </si>
  <si>
    <t>ssd station mat inf no inv</t>
  </si>
  <si>
    <t>2026/000000006230</t>
  </si>
  <si>
    <t>2025_AM_08 L1 fungible informático no intentariable - discos duros para el T. Imagen</t>
  </si>
  <si>
    <t>2026/000000006744</t>
  </si>
  <si>
    <t>Material fungible informático (disco duro interno SSD) para área Cirugía-Dpto. Patología y Cirugía</t>
  </si>
  <si>
    <t>2026/000000006745</t>
  </si>
  <si>
    <t>Material fungible informático: SSD Spatium S270 240gb</t>
  </si>
  <si>
    <t>2026/000000006746</t>
  </si>
  <si>
    <t>P-2026/38869 SOPORTES PARA TVs (2uds)</t>
  </si>
  <si>
    <t>2026/000000006747</t>
  </si>
  <si>
    <t>Tarjeta Red Wi-Fi 300Mbps (4 Unidades)</t>
  </si>
  <si>
    <t>2026/000000006748</t>
  </si>
  <si>
    <t>RMG - AM FUNGIBLE INFORMATICO: Cable HDMI V2.1 8K@60Hz 48Gbps 0.5m Negro</t>
  </si>
  <si>
    <t>2026/000000006749</t>
  </si>
  <si>
    <t>MATERIAL FUNGIBLE INFORMÁTICO SGE (2025_AM_08)</t>
  </si>
  <si>
    <t>2026/000000006750</t>
  </si>
  <si>
    <t>P-2026/39126 SOPLADOR AIRE ELÉCTRICO</t>
  </si>
  <si>
    <t>2026/000000006751</t>
  </si>
  <si>
    <t>3 unidades SSD 1Tb</t>
  </si>
  <si>
    <t>2026/000000006753</t>
  </si>
  <si>
    <t>2025_AM_08 Compra de una estación de energía (batería) para el Taller de Imagen.</t>
  </si>
  <si>
    <t>2026/000000006754</t>
  </si>
  <si>
    <t>Compra de 3  auriculares Poly Blackberrie 3220 usb - Servicio de Comunicación 2025_AM_08</t>
  </si>
  <si>
    <t>2026/000000006755</t>
  </si>
  <si>
    <t>PGEFe MICROFONO DE SOLAPA/PEDIDO MGH/DJI Mic Mini (1 TX + 1 RX</t>
  </si>
  <si>
    <t>2026/000000006756</t>
  </si>
  <si>
    <t>COMPRA MATERIAL INFORMÁTICO FUNBIGLE - SERVICIO JURÍDICO</t>
  </si>
  <si>
    <t>2026/000000006757</t>
  </si>
  <si>
    <t>PRESENTADOR LOGITECH R400. ÁREA OE. JP.R.G.</t>
  </si>
  <si>
    <t>2026/000000006758</t>
  </si>
  <si>
    <t>MATERIAL FUNGIBLE INFORMÁTICO: FUNDA PROTECTORA MÓVIL</t>
  </si>
  <si>
    <t>2026/000000006759</t>
  </si>
  <si>
    <t>FACE-Sº PTAI-Bateria inalambrica iphone ISL</t>
  </si>
  <si>
    <t>2026/000000006760</t>
  </si>
  <si>
    <t>P-2026/39126 CABLE CONVERSOR HDMI A VGA (20 uds)</t>
  </si>
  <si>
    <t>2026/000000006761</t>
  </si>
  <si>
    <t>GENÉTICA ELCHE_P-2026/39085_Cargador USB 10W_Ñ</t>
  </si>
  <si>
    <t>2026/000000006762</t>
  </si>
  <si>
    <t>Cable trenzado Hdmi 2.0 4K 60Hz 5m. Gembird.MATERIAL FUNGIBLE INFORMÁTICO. LNA. CRDO ALICANTE</t>
  </si>
  <si>
    <t>2026/000000006764</t>
  </si>
  <si>
    <t>Material oficina (pilas) para Dpto. Patología y Cirugía</t>
  </si>
  <si>
    <t>2026/000000006765</t>
  </si>
  <si>
    <t>2025_AM_08 Compra de 2 soportes de techo para proyectores para el Área de Estética y Teoría de las Artes.</t>
  </si>
  <si>
    <t>2026/000000006768</t>
  </si>
  <si>
    <t>SOPORTE METÁLICO CPU_CABLE HDMI_SANDISK  * Pedido P-2026/39181</t>
  </si>
  <si>
    <t>2026/000000006769</t>
  </si>
  <si>
    <t>Hub Usb-c 12 en 1 Nanocable. CEGECA SAN JUAN</t>
  </si>
  <si>
    <t>2026/000000006770</t>
  </si>
  <si>
    <t>2025_AM_08. Suministro material fungible informático. Adaptador UsbC macho a HDMI Hembra Equip. P- 2026-39268 (Servicio Infraestructuras)</t>
  </si>
  <si>
    <t>2026/000000006771</t>
  </si>
  <si>
    <t>2025_AM_08. Suministro material fungible informático: Ratón óptico USB-C Equip. P-2026/39267. (Servicio Infraestructuras)</t>
  </si>
  <si>
    <t>2026/000000006774</t>
  </si>
  <si>
    <t>Factura cable HDMI BIN</t>
  </si>
  <si>
    <t>2026/000000006775</t>
  </si>
  <si>
    <t>Factura CABLE USB BIN</t>
  </si>
  <si>
    <t>2026/000000006776</t>
  </si>
  <si>
    <t>Factura Cable Usb a Micro Usb BIN</t>
  </si>
  <si>
    <t>2026/000000006778</t>
  </si>
  <si>
    <t>PGEFe ADAPTADOR USB/PEDIDO MGH/AISENS USB C Dock 8 en 1 USB C a 1xHD</t>
  </si>
  <si>
    <t>2026/000000006779</t>
  </si>
  <si>
    <t>2025_AM_08 Lote 1. Compra de auriculares para CEGECA Altea. P-2026/39048</t>
  </si>
  <si>
    <t>2026/000000006781</t>
  </si>
  <si>
    <t>2 Adaptadores de corriente USB-C de 30 W Apple y 1 SC 30 Usb ML Lync Mono Micro Usb - VGI</t>
  </si>
  <si>
    <t>2026/000000006782</t>
  </si>
  <si>
    <t>RATON INALAMBRICO HP 220 PLATEADO</t>
  </si>
  <si>
    <t>2026/000000006783</t>
  </si>
  <si>
    <t>P-2026/39383.Exped. 2025_AM_08 LOTE 1 Compra funda para ordenador portátil Urban Laptop Sleeve 13,3-14" gris.</t>
  </si>
  <si>
    <t>2026/000000006784</t>
  </si>
  <si>
    <t>CABLE D. ADMINSTRATIVO</t>
  </si>
  <si>
    <t>2026/000000006786</t>
  </si>
  <si>
    <t>MAT FUNG INFORMATICO: RATON INALAMBRICO LOGITECH M705</t>
  </si>
  <si>
    <t>2026/000000006787</t>
  </si>
  <si>
    <t>Ratón Vertical Wireless Silent Blanco - KGD</t>
  </si>
  <si>
    <t>2026/000000006788</t>
  </si>
  <si>
    <t>Alfombrila con reposamuñecas Gel Startech - KGD</t>
  </si>
  <si>
    <t>2026/000000006789</t>
  </si>
  <si>
    <t>Powerbank magnética 10.000mAh Negra. Cable Lightning a Usb 1m. carg. iphone.MATERIAL FUNGIBLE INFORMÁTICO. JMVV GIGI.</t>
  </si>
  <si>
    <t>2026/000000006797</t>
  </si>
  <si>
    <t>AURICULARES SONY MDR-EX110AP JACK 3</t>
  </si>
  <si>
    <t>2026/000000006799</t>
  </si>
  <si>
    <t>AM-2026-13 SOPORTE MONITOR</t>
  </si>
  <si>
    <t>2026/000000006808</t>
  </si>
  <si>
    <t>Cargador Lenovo Usb-C 65W</t>
  </si>
  <si>
    <t>2026/000000006872</t>
  </si>
  <si>
    <t>Compra de un altavoz portátil negro 100 W KBTUS-900, para el Servicio de Comunicación ( eventos VIDA UMH )</t>
  </si>
  <si>
    <t>2026/000000007086</t>
  </si>
  <si>
    <t>2025_AM_08 L1 Fungible informático - regletas de 3 tomas + USB</t>
  </si>
  <si>
    <t>2026/000000007169</t>
  </si>
  <si>
    <t>Hdd. Externo WD Elements 6Tb. Usb 3.2</t>
  </si>
  <si>
    <t>2026/000000007172</t>
  </si>
  <si>
    <t>5 Memorias Usb3.0 Kioxia 64Gb., Steel unidad flash USB 64 GB* Pedido P-2026/39536</t>
  </si>
  <si>
    <t>2026/000000007173</t>
  </si>
  <si>
    <t>AM-2026-07 FUNGIBLES INFORMÁTICOS</t>
  </si>
  <si>
    <t>2026/000000007174</t>
  </si>
  <si>
    <t>Fisiología Vegetal_ Pedido P-2026/39518 _Disco duro externo</t>
  </si>
  <si>
    <t>2026/000000007175</t>
  </si>
  <si>
    <t>MATERIAL FUNGIBLE INFORMÁTICO INCLUIDO EN 2025_AM_08: 2 Adaptadores de cable Displayport a Hdmi 0,2m.</t>
  </si>
  <si>
    <t>2026/000000007176</t>
  </si>
  <si>
    <t>Adaptador cable video Hdmi a Vga. Pedido:P-2026/39504</t>
  </si>
  <si>
    <t>2026/000000007195</t>
  </si>
  <si>
    <t>SSD Spatium S270 Sata 2,5" 480Gb - VGI</t>
  </si>
  <si>
    <t>2026/000000007196</t>
  </si>
  <si>
    <t>Factura funda carpeta AM</t>
  </si>
  <si>
    <t>2026/000000007389</t>
  </si>
  <si>
    <t>RATÓN INALÁMBRICO DE ALTAS PRESTACIONES</t>
  </si>
  <si>
    <t>2026/000000007400</t>
  </si>
  <si>
    <t>AM-2026-08 COMPRA FUNGIBLE INFORMÁTICO</t>
  </si>
  <si>
    <t>2026/000000007401</t>
  </si>
  <si>
    <t>CABLE CARGADOR PORTÁTIL</t>
  </si>
  <si>
    <t>2026/000000007572</t>
  </si>
  <si>
    <t>AM Material informático fungible: Ratones ergonómicos.</t>
  </si>
  <si>
    <t>2026/000000007690</t>
  </si>
  <si>
    <t>2025_AM_08 Compra de material fungible informático para CEGECA Altea.</t>
  </si>
  <si>
    <t>2026/000000007691</t>
  </si>
  <si>
    <t>2025_AM_08 Compra de material fungible informático para CEGECA  Altea.</t>
  </si>
  <si>
    <t>2026/000000007770</t>
  </si>
  <si>
    <t>WEBCAM LOGITECH C505E. ÁREA CIM. JM.B.</t>
  </si>
  <si>
    <t>2026/000000007774</t>
  </si>
  <si>
    <t>Adaptador externo Usb 2.0 Red AMN</t>
  </si>
  <si>
    <t>2026/000000007840</t>
  </si>
  <si>
    <t>Disco duro SSD Spatium S270 Sata 2,5" 480Gb para la Cátedra Institucional Pedro Ibarra</t>
  </si>
  <si>
    <t>2026/000000007864</t>
  </si>
  <si>
    <t>260118 / 2025_AM_08 - LOTE 1: BATERIA ORIGINAL 61.6WH BATERIA HP PAVILION 15-BC003NF 15</t>
  </si>
  <si>
    <t>2026/000000007915</t>
  </si>
  <si>
    <t>Cable USB 2.0 1,8m USB A a Mini-USB B negro (4 unidades) - Pedido: P-2026/38468 - 2025_AM_08 Lote 1</t>
  </si>
  <si>
    <t>2026/000000008015</t>
  </si>
  <si>
    <t>2025 AM 08: SanDisk - Ultra 64 GB SDXC UHS-I Clase 10</t>
  </si>
  <si>
    <t>2026/000000008017</t>
  </si>
  <si>
    <t>2025 AM 08: Memoria SD Sandisk Ultra 32Gb. UHS-I C.10</t>
  </si>
  <si>
    <t>2026/000000008049</t>
  </si>
  <si>
    <t>PGEFe (SPI, S.L.) DTXS/64GB PENDRIVE USB KINGSTON EXODIA</t>
  </si>
  <si>
    <t>2026/000000008237</t>
  </si>
  <si>
    <t>Hdd. Externo Usb 3.0 Seagate Expansión 4Tb. Expte. 2025_AM_08 Lote 1. Pedido P-2026/38110</t>
  </si>
  <si>
    <t>2026/000000008300</t>
  </si>
  <si>
    <t>SEA - MATERIAL INFORMATICO FUNGIBLE: 4 REGLETA CORRIENTE MEDIARANGE 6 ENCH y 6 MicroConnect 4-way Schuko Socket on/off switch 3M Black</t>
  </si>
  <si>
    <t>2026/000000008317</t>
  </si>
  <si>
    <t>Batería Powerbak 10000mAh.  Área OE.  I.G.S.</t>
  </si>
  <si>
    <t>2026/000000008379</t>
  </si>
  <si>
    <t>MATERIAL INFORMÁTICO FUNGIBLE PARA EL SERVICIO DE BIBLIOTECAS-SECCIÓN ELCHE: RATÓN INAL. 1600DPI MUSW-AB-03-R (2 UDS), RATÓN INAL. OFICINA 1600DPI MUSW-4B-01 (2 UDS), RATÓN INALÁMBRICO SILENCIOSO MUSW-4BS-01 (INCLUIDO EN 2025_AM_08 LOTE 1) P-2026/38438</t>
  </si>
  <si>
    <t>2026/000000008380</t>
  </si>
  <si>
    <t>MATERIAL INFORMÁTICO FUNGIBLE PARA EL SERVICIO DE BIBLIOTECAS-SECCIÓN ELCHE: AURICULARES COOLBOX C/MIC USB COOLCHAT U1 (4 UDS) INCLUIDO EN 2025-AM_08 LOTE 1 (P-2026/38673)</t>
  </si>
  <si>
    <t>2026/000000008450</t>
  </si>
  <si>
    <t>MATERIAL INFORMÁTICO FUNGIBLE PARA EL SERVICIO DE BIBLIOTECAS-SECCIÓN CC DE LA SALUD: AURICULARES COOLBOX C/MIC USB COOLCHAT U1 (8 UDS) INCLUIDO EN 2025_AM_08 LOTE 1 (P-2026/39272)</t>
  </si>
  <si>
    <t>2026/000000008503</t>
  </si>
  <si>
    <t>SEA - MATERIAL INFORMATICO FUNGIBLE: 2 AISENS Cable Alargador de alimentacion</t>
  </si>
  <si>
    <t>2026/000000008505</t>
  </si>
  <si>
    <t>Servidor de impresión Usb a Ethernet 100 Startech - MATERIAL FUNGIBLE INFORMÁTICA - Gasto Estructural CIAGRO Edafología (RMH).</t>
  </si>
  <si>
    <t>2026/000000008506</t>
  </si>
  <si>
    <t>10 Tripodes Hama Star 63</t>
  </si>
  <si>
    <t>2026/000000008561</t>
  </si>
  <si>
    <t>MATERIAL INFORMÁTICO FUNGIBLE PARA EL SERVICIO DE BIBLIOTECAS-SECCIÓN ELCHE:ORGANIZADORES CABLES UNIVERSAL 25MM (INCLUIDO EN 2025_AM_08 LOTE 1) P-2026/39446</t>
  </si>
  <si>
    <t>2025/000000022505</t>
  </si>
  <si>
    <t>Kensington MicroSaver ¿ Cable de seguridad ¿ 1.8 m</t>
  </si>
  <si>
    <t>2026/000000005774</t>
  </si>
  <si>
    <t>MATERIAL FUNGIBLE INFORMÁTICO: 50519 ADAPTADOR BAHÍA INTERNO UNYKA HA PARA 3.5.</t>
  </si>
  <si>
    <t>2026/000000006042</t>
  </si>
  <si>
    <t>AURICULARES POLY BLACKWIRE RC</t>
  </si>
  <si>
    <t>2026/000000006763</t>
  </si>
  <si>
    <t>FACTURA 186130 - COMPRA DE ALTAVOZ PARA EL SERVICIO DE PLANIFICACIÓN Y RACIONALIZACIÓN DE LA CONTRATACION.PEDIDO DE LA APLICACIÓN: P-2026/39148 LOTE 1</t>
  </si>
  <si>
    <t>2026/000000006766</t>
  </si>
  <si>
    <t>TP 186133_AM08_-P-2026/39208_LP_ ARVC</t>
  </si>
  <si>
    <t>2026/000000006772</t>
  </si>
  <si>
    <t>MATERIAL FUNGIBLE INFORMÁTICO: SSD 2,5" Sata Lexar NS100 1 Tb.</t>
  </si>
  <si>
    <t>2026/000000006777</t>
  </si>
  <si>
    <t>Material fungible informático - dock</t>
  </si>
  <si>
    <t>2026/000000006780</t>
  </si>
  <si>
    <t>MATERIAL FUNGIBLE INFORMÁTICO: Western Digital - Elements Desktop USB 12 TB.</t>
  </si>
  <si>
    <t>2026/000000007168</t>
  </si>
  <si>
    <t>2025_AM_08: Material fungible informático</t>
  </si>
  <si>
    <t>2026/000000007771</t>
  </si>
  <si>
    <t>Auriculares Poly CS545A Dect para la Facultad de Ciencias Sociales y Jurídicas de Elche</t>
  </si>
  <si>
    <t>2026/000000007772</t>
  </si>
  <si>
    <t>Ewent - EW3156 Raton Ergo verticalUSB Negro</t>
  </si>
  <si>
    <t>2026/000000007773</t>
  </si>
  <si>
    <t>AM _08/25 LOTE 1 - Compra de una carcasa y protector para móvil institucional de RC  del Servicio de Comunicación- 07/04/2026</t>
  </si>
  <si>
    <t>2026/000000007807</t>
  </si>
  <si>
    <t>Adquisición Cargador de portátil  (2025_AM_08 LOTE 1 - Suministro de material fungible informático)</t>
  </si>
  <si>
    <t>2026/000000007808</t>
  </si>
  <si>
    <t>OTEMAR 26017_p 38817_JMCO</t>
  </si>
  <si>
    <t>2026/000000008054</t>
  </si>
  <si>
    <t>2025_AM_08 L1 Puntero inalámbrico para el Área de Dibujo.</t>
  </si>
  <si>
    <t>2026/000000008312</t>
  </si>
  <si>
    <t>TECLADO</t>
  </si>
  <si>
    <t>2026/000000008313</t>
  </si>
  <si>
    <t>MATERIAL INFORMÁTICO Q/F. Teclado y ratón.</t>
  </si>
  <si>
    <t>2026/000000008314</t>
  </si>
  <si>
    <t>TP 186184_P39914_AREA IE_MO</t>
  </si>
  <si>
    <t>2026/000000008316</t>
  </si>
  <si>
    <t>Teclado inalábrico HP 225. Pedido-2026/39865 Expte. 2025_AM_08 Lote 1. 1001_OTROS</t>
  </si>
  <si>
    <t>2026/000000008318</t>
  </si>
  <si>
    <t>AM Material informático fungible: Reposamuñecas teclado.</t>
  </si>
  <si>
    <t>2026/000000008319</t>
  </si>
  <si>
    <t>AM Material informático fungible: Cabel HDMI</t>
  </si>
  <si>
    <t>2026/000000008320</t>
  </si>
  <si>
    <t>TECLADO Y RATÓN (TE-DOC)</t>
  </si>
  <si>
    <t>2026/000000008507</t>
  </si>
  <si>
    <t>puerto múltiple, docking station</t>
  </si>
  <si>
    <t>2026/000000008623</t>
  </si>
  <si>
    <t>Factura AM cargador pared_BIN</t>
  </si>
  <si>
    <t>2026/000000008738</t>
  </si>
  <si>
    <t>MATERIAL INFORMÁTICO FUNGIBLE PARA EL SERVICIO DE BIBLIOTECAS-SECCIÓN ELCHE: AURICULARES COOLBOX C/MIC USB COOLCHAT U1 (4 UDS), AURICULARES COOLBOX COOLCHAT 3.5" (INCLUIDO EN 2025_AM_08 LOTE 1) P-2026/38432</t>
  </si>
  <si>
    <t>2026/000000008977</t>
  </si>
  <si>
    <t>Módulo de memoria 8 GB</t>
  </si>
  <si>
    <t>2026/000000009154</t>
  </si>
  <si>
    <t>MATERIAL PARA INVESTIGACIÓN EN LABORATORIO: Duplicador Audio Jack stereo y Cable audio estéreo mini</t>
  </si>
  <si>
    <t>2026/000000009155</t>
  </si>
  <si>
    <t>COMPRA MATERIAL INFORMÁTICO FUNGIBLE (ACUERDO MARCO 2025_AM_08 LOTE 1)</t>
  </si>
  <si>
    <t>2026/000000009156</t>
  </si>
  <si>
    <t>AM Material fungible informático: Reposamuñecas.</t>
  </si>
  <si>
    <t>2026/000000009158</t>
  </si>
  <si>
    <t>funda portatil 15,6 "</t>
  </si>
  <si>
    <t>2026/000000009159</t>
  </si>
  <si>
    <t>2026/000000009161</t>
  </si>
  <si>
    <t>Teclado y ratón de AM</t>
  </si>
  <si>
    <t>2026/000000009162</t>
  </si>
  <si>
    <t>MATERIAL FUNGIBLE INFORMÁTICO: Auriculares Sony MDR</t>
  </si>
  <si>
    <t>2026/000000009163</t>
  </si>
  <si>
    <t>MATERIAL FUNGIBLE INFORMÁTICO: Ventilador PC.</t>
  </si>
  <si>
    <t>2026/000000009164</t>
  </si>
  <si>
    <t>CRISTAL IPHONE. ÁERA OR. JM.G.G.</t>
  </si>
  <si>
    <t>2026/000000009165</t>
  </si>
  <si>
    <t>2026/000000009166</t>
  </si>
  <si>
    <t>32Gb. Canvas React Plus SDHCUHS-II 300R U3 V90 Pedido P-2026/40173 - Expte.2025_AM_08 Lote 1</t>
  </si>
  <si>
    <t>2026/000000009167</t>
  </si>
  <si>
    <t>2 Soportes de Suelo ECO con ruedas TV 60/100" 100Kg.</t>
  </si>
  <si>
    <t>2026/000000009221</t>
  </si>
  <si>
    <t>COMPRA MATERIAL INFORMÁTICO FUNGIBLE - SERVICIO JURÍDICO</t>
  </si>
  <si>
    <t>2026/000000009589</t>
  </si>
  <si>
    <t>USB-C Dock 4 in 1, P-2026/39910, AM08/25_FUN CULTURA</t>
  </si>
  <si>
    <t>2026/000000009592</t>
  </si>
  <si>
    <t>Compra de un cargador para móvil universal y un minidock C-61  de aluminio USB-C  para el Servicio de Comunicación</t>
  </si>
  <si>
    <t>2026/000000009657</t>
  </si>
  <si>
    <t>Teclado y Ratón Inalámbrico LogitechCombo MK330 INALAMBRICO</t>
  </si>
  <si>
    <t>2026/000000009673</t>
  </si>
  <si>
    <t>DISCO DURO GEODINÁMICA EXTERNA</t>
  </si>
  <si>
    <t>2026/000000009789</t>
  </si>
  <si>
    <t>61U3430000AC CAM520 Pro3 8 MP Negro. Pedido P-2026/40332. Oferta relacionada:  O-2026/11822</t>
  </si>
  <si>
    <t>2026/000000010074</t>
  </si>
  <si>
    <t>Cable para PC. Área EFC. JM.B.M.</t>
  </si>
  <si>
    <t>2026/000000010075</t>
  </si>
  <si>
    <t>2026/000000010094</t>
  </si>
  <si>
    <t>MATERIAL FUNGIBLE INFORMÁTICO: DOS RATONES PARA 2 PUESTOS DE LA SALA DOCTORANDOS AA Y DM DEL CIO.</t>
  </si>
  <si>
    <t>2026/000000010095</t>
  </si>
  <si>
    <t>MATERIAL FUNGIBLE INFORMÁTICO: DOS TECLADOS PARA 2 PUESTOS DE LA SALA DOCTORANDOS AA Y DM DEL CIO.</t>
  </si>
  <si>
    <t>2026/000000010145</t>
  </si>
  <si>
    <t>2025 AM08: Docking Station Usb-C 2xHdmi 4K</t>
  </si>
  <si>
    <t>2026/000000010146</t>
  </si>
  <si>
    <t>P-2026/40379 Adaptador VGA a HDMI</t>
  </si>
  <si>
    <t>2026/000000010147</t>
  </si>
  <si>
    <t>P-2026/40377 ADQUISICIÓN DE HUBS USB</t>
  </si>
  <si>
    <t>2026/000000010148</t>
  </si>
  <si>
    <t>P-2026/40375 Adaptador Audio USB a Mini Jack 3.5</t>
  </si>
  <si>
    <t>2026/000000010149</t>
  </si>
  <si>
    <t>ugreen 65W cargador rápido</t>
  </si>
  <si>
    <t>2026/000000010150</t>
  </si>
  <si>
    <t>Ratón vertical. 5 unidades</t>
  </si>
  <si>
    <t>2026/000000010152</t>
  </si>
  <si>
    <t>MATERIAL FUNGIBLE INFORMÁTICO INCLUIDO EN 2025_AM_08: Cable 7m. DisplayPort 1.2 2560x1445 4Kx2K UltraHD</t>
  </si>
  <si>
    <t>2026/000000010153</t>
  </si>
  <si>
    <t>Alfombrila con reposamuñecas</t>
  </si>
  <si>
    <t>2026/000000010154</t>
  </si>
  <si>
    <t>Adaptador Usb-c 2xHdmi 4K, USB-A, PD 100W, SD, Doc - MATERIAL FUNFIBLE INFORMÁTICO PARA PROYECTOS DE INVESTIGACIÓN - GASTO PS RMH.</t>
  </si>
  <si>
    <t>2026/000000010155</t>
  </si>
  <si>
    <t>funda cromo iphone 15 pro</t>
  </si>
  <si>
    <t>2026/000000010156</t>
  </si>
  <si>
    <t>Screen protector pantalla iphone</t>
  </si>
  <si>
    <t>2026/000000010157</t>
  </si>
  <si>
    <t>Hoops metal protector camara iphone 15 pro</t>
  </si>
  <si>
    <t>2026/000000010179</t>
  </si>
  <si>
    <t>MATERIAL FUNGIBLE INFORMÁTICO: Ratones inalámbricos, Alfombrilla ratón, Funda movil Galaxy A26</t>
  </si>
  <si>
    <t>2026/000000010257</t>
  </si>
  <si>
    <t>Compra de un altavoz portátil negro de 100W KBTUS-900. Nº Serie: AEU24090744988, para el Servicio de Comunicación (VIDA UMH)</t>
  </si>
  <si>
    <t>2026/000000010406</t>
  </si>
  <si>
    <t>FACE-Sº PTAI-ISL-Bateria</t>
  </si>
  <si>
    <t>2026/000000010408</t>
  </si>
  <si>
    <t>Adquisición de dos regletas para el laboratorio de inmunología solicitadas por la profesora ECC.</t>
  </si>
  <si>
    <t>2026/000000010412</t>
  </si>
  <si>
    <t>COMBO TECLADO Y RATÓN</t>
  </si>
  <si>
    <t>2026/000000010422</t>
  </si>
  <si>
    <t>AM Material informático fungible: ratón ergonómico y adaptador de cables usb.</t>
  </si>
  <si>
    <t>2026/000000010702</t>
  </si>
  <si>
    <t>Auriculares inalámbricos. Área OE.  AJ.V.J.</t>
  </si>
  <si>
    <t>2026/000000010704</t>
  </si>
  <si>
    <t>Material fungible informático (funda portátil) para área Terapia Ocupacional-Dpto. Patología y Cirugía</t>
  </si>
  <si>
    <t>2026/000000010705</t>
  </si>
  <si>
    <t>REPRODUCTOR MP3/MP4 NEGRO 8GB. REPRODUCTOR CD PORTATIL PARA INVESTIGACIÓN. BLANCO.ACUERDO MARCO MAT.FUNGIBLE INFORMÁTICO . JMVV. GIGI</t>
  </si>
  <si>
    <t>2026/000000010706</t>
  </si>
  <si>
    <t>Pedido P-2026/40518 SOPORTE DE SUELO TV - Expte. 2025_AM_08 Lote 1</t>
  </si>
  <si>
    <t>2026/000000010707</t>
  </si>
  <si>
    <t>Material fungible informático: Tarjeta adapatador PCI Exptess</t>
  </si>
  <si>
    <t>2026/000000010709</t>
  </si>
  <si>
    <t>Airpods 4.  JM.B.M.</t>
  </si>
  <si>
    <t>2026/000000010786</t>
  </si>
  <si>
    <t>Material fungible informático (cargador portátil) Dpto. Patología y Cirugía</t>
  </si>
  <si>
    <t>2026/000000010794</t>
  </si>
  <si>
    <t>2 Regletas protección 5tomas Schuko 5m. Lanberg</t>
  </si>
  <si>
    <t>2026/000000010795</t>
  </si>
  <si>
    <t>Toshiba - Canvio Basics disco duro externo 4 TB 1.0 * Pedido P-2026/40390 - Expte.2025_AM_08 Lote 1</t>
  </si>
  <si>
    <t>2026/000000010796</t>
  </si>
  <si>
    <t>Ratón inalambrico TRE (Area Ing. Química)</t>
  </si>
  <si>
    <t>2026/000000010797</t>
  </si>
  <si>
    <t>Factura tarjetas cámara NL</t>
  </si>
  <si>
    <t>2026/000000010922</t>
  </si>
  <si>
    <t>Ratón Logitech B110 Silent - FFGC</t>
  </si>
  <si>
    <t>2026/000000011141</t>
  </si>
  <si>
    <t>P-2026/40257 Adaptador Lightning to USB 3 para analizador Wi-Fi</t>
  </si>
  <si>
    <t>2026/000000011142</t>
  </si>
  <si>
    <t>AM-2026-17 COMPRA ADAPTADOR E INYECTOR DE PoE</t>
  </si>
  <si>
    <t>2026/000000011143</t>
  </si>
  <si>
    <t>Funda móvil Galaxy A26. Área FAE. JA..G.M.</t>
  </si>
  <si>
    <t>2026/000000011144</t>
  </si>
  <si>
    <t>PowerBank 20.000 mAh PD 22.5W</t>
  </si>
  <si>
    <t>2026/000000011566</t>
  </si>
  <si>
    <t>RMG - MATERIAL DE INFORMATICA: 2 DISCO DURO EXTERNO 2,5 TOSHIBA 1 TB. USB Type-A /Micro-USB B 2.0/3.2 Gen 1 (3.1 Gen 1) Negro, DISCO DURO INTENSOEXTERNAL SSD 500GB y 1 TECLADO + RATON LOGITECH INALAMBRICO DESKTOP MK270</t>
  </si>
  <si>
    <t>2026/000000011568</t>
  </si>
  <si>
    <t>ADQUISICIÓN TELCADO KEYBOARD TOUCH ID NUM KEY BLANCO.N.SERIE: SF0THPF01WZA0000TXU. PARA INVESTIGACIÓN.</t>
  </si>
  <si>
    <t>2026/000000011569</t>
  </si>
  <si>
    <t>RMG - MATERIAL DE INFORMATICA: 8 Cable Hdmi 2.1 Iris 8K M/M Negro 3m, 8 Adaptador Hdmi M a VGA Hembra Savio CL-23 0,5m y 8 Cable 5m. Red Ethernet Cat.6aNegro 10GbE</t>
  </si>
  <si>
    <t>2026/000000006231</t>
  </si>
  <si>
    <t>LOGITECH MX VERTICAL</t>
  </si>
  <si>
    <t>2026/000000006743</t>
  </si>
  <si>
    <t>Adquisición de pareja de micrófonos Wireless Sobremesa  (MICROCREDENCIAL MC00123)</t>
  </si>
  <si>
    <t>2026/000000006752</t>
  </si>
  <si>
    <t>COMPRA CABLE HDMI ALTA VELOCIDAD</t>
  </si>
  <si>
    <t>2026/000000006864</t>
  </si>
  <si>
    <t>ADQUISIÓN ADAPTADOR LEOTEC 7 EN 1 USB--C A HDMI</t>
  </si>
  <si>
    <t>2026/000000006865</t>
  </si>
  <si>
    <t>APPLE PENCIL 1 ST GENERATION</t>
  </si>
  <si>
    <t>2026/000000006867</t>
  </si>
  <si>
    <t>ADQUISIÓN EW1269 SOPORTE PARA ORDEDADOR PORTÁTIL GRIS, PLATA</t>
  </si>
  <si>
    <t>2026/000000006868</t>
  </si>
  <si>
    <t>ADQUISIÓN EW 1269 SOPORTE ORDENADOR PORTÁTIL GRIS, PLATA</t>
  </si>
  <si>
    <t>2026/000000006869</t>
  </si>
  <si>
    <t>ADQUISICIÓN HDMI2-CABLE-4K60-6FW CABLE HDMI 1,8 M HDMI TIPO A</t>
  </si>
  <si>
    <t>2026/000000006870</t>
  </si>
  <si>
    <t>ADQUISIÓN SHEER AURICULARES TRUE WIRELESS STEREO (TWS)</t>
  </si>
  <si>
    <t>2026/000000006871</t>
  </si>
  <si>
    <t>CABLE HDMI ACTIVO 6 m 4 k 60 Hz/1445p 144 Hz</t>
  </si>
  <si>
    <t>2026/000000009157</t>
  </si>
  <si>
    <t>MATERIAL FUNGIBLE INFORMÁTICO: Nanocable cable USB-c 3.2 M-M 3mGen2x2</t>
  </si>
  <si>
    <t>2026/000000009702</t>
  </si>
  <si>
    <t>Material fungible informático - Disco Duro Externo Toshiba 1TB</t>
  </si>
  <si>
    <t>2026/000000010077</t>
  </si>
  <si>
    <t>MATERIAL FUNGIBLE INFORMATICO:MicroSDXC Kingston Canvas Gen3512Gb. 155Mb/s (P-2026_40287)</t>
  </si>
  <si>
    <t>2026/000000010151</t>
  </si>
  <si>
    <t>Adaptador Usb a Bluetooth 5.0 USBA-BLUETOOTH-V5-C2</t>
  </si>
  <si>
    <t>2026/000000010419</t>
  </si>
  <si>
    <t>GENÉTICA ELCHE_P-2026 / 40646_3 REGLETA 4 TOMAS PROFESIONALALUMINIO_M.J.Ñ</t>
  </si>
  <si>
    <t>2026/000000010703</t>
  </si>
  <si>
    <t>AURICULARES FREEBUDS PRO 4 INALAMBRICO Nº SERIE: 5SKXC26209015189 PEDIDO P-2026/40570 EXPEDIENTE 2025_AM_08 LOTE 1</t>
  </si>
  <si>
    <t>2026/000000011140</t>
  </si>
  <si>
    <t>2025_AM_08. Suministro material fungible informático: Adaptador USB-A a USB-C. P-2026/40482. (Servicio Infraestructuras)</t>
  </si>
  <si>
    <t>2026/000000011145</t>
  </si>
  <si>
    <t>hub usb . derecho civil</t>
  </si>
  <si>
    <t>2026/000000011428</t>
  </si>
  <si>
    <t>P-2026/40918 KIT EXTENSOR HDMI</t>
  </si>
  <si>
    <t>2026/000000011429</t>
  </si>
  <si>
    <t>P -2026/40972 CABLES DE SEGURIDAD PCs ATZAVARES</t>
  </si>
  <si>
    <t>2026/000000011570</t>
  </si>
  <si>
    <t>LOTE 1 -   Pago de factura por material audiovisual solicitados por R. B. de Comunicación y recibidos para el uso del Servicio</t>
  </si>
  <si>
    <t>2026/000000011571</t>
  </si>
  <si>
    <t>WEBCAM HP</t>
  </si>
  <si>
    <t>2026/000000011573</t>
  </si>
  <si>
    <t>Auriculares Beats inalámbrico azul</t>
  </si>
  <si>
    <t>2026/000000011574</t>
  </si>
  <si>
    <t>FPPGEFE - 2025_AM_08 (P-2026/40727): WIRELESS STEREO EARBUDS AURICULARE ACER</t>
  </si>
  <si>
    <t>2026/000000011670</t>
  </si>
  <si>
    <t>P-2026/41036. Compra de  4 regletas 4 tomas con interruptor silver 1,5 metros blanco para el departamento.</t>
  </si>
  <si>
    <t>2026/000000011819</t>
  </si>
  <si>
    <t>AM Material informático fungible: HP Travel - ratón - USB</t>
  </si>
  <si>
    <t>2026/000000011847</t>
  </si>
  <si>
    <t>Magic mouse Apple USB-C Multi-Touch Blanco - FFGC</t>
  </si>
  <si>
    <t>2026/000000011938</t>
  </si>
  <si>
    <t>Ratón Cherry MC 1000 Black1200dpi</t>
  </si>
  <si>
    <t>2026/000000011939</t>
  </si>
  <si>
    <t>MATERIAL FUNGIBLE INFORMÁTICO INCLUIDO EN 2025_AM_08: Hub Usb 2.0 4Ptos. Usb-A negro</t>
  </si>
  <si>
    <t>2026/000000011941</t>
  </si>
  <si>
    <t>Memoria Usb Kingston Datatraveler 512Gb. Exodia S - HFMG</t>
  </si>
  <si>
    <t>2026/000000011942</t>
  </si>
  <si>
    <t>P-2026-40892 ADQUISICIÓN DE 1 RATÓN INALÁMBRICO PARA AULAS</t>
  </si>
  <si>
    <t>2026/000000011943</t>
  </si>
  <si>
    <t>P-2026/40793 ADQUISICIÓN DE 1 CABLE DE SEGURIDAD PARA PC Y MONITOR</t>
  </si>
  <si>
    <t>2026/000000011944</t>
  </si>
  <si>
    <t>Material fungible informático: Cable alimentación Molex LP4 a Sata H/M</t>
  </si>
  <si>
    <t>2026/000000011945</t>
  </si>
  <si>
    <t>2025_AM_08. Suministro material fungible informático: Adaptador USB-C macho a USB-A hembra aisens. P-2026/40790. (Servicio Infraestructuras)</t>
  </si>
  <si>
    <t>2026/000000011946</t>
  </si>
  <si>
    <t>AM Material informático fungible: Pen drive.</t>
  </si>
  <si>
    <t>2026/000000011947</t>
  </si>
  <si>
    <t>MATERIAL PARA INVESTIGACIÓN EN LABORATORIO: WebCam Logitech c270</t>
  </si>
  <si>
    <t>2026/000000011948</t>
  </si>
  <si>
    <t>2 Cables HDMI Gembird M-M V2.1 8k Ultra 3m,</t>
  </si>
  <si>
    <t>2026/000000011949</t>
  </si>
  <si>
    <t>AM FUNG.INF. 2 CABLES DISPLAYPORT A HDMI SALA DOCTORANDOS. PUESTOS AA Y LN</t>
  </si>
  <si>
    <t>2026/000000011950</t>
  </si>
  <si>
    <t>Webcam Logitec. M.G.M.</t>
  </si>
  <si>
    <t>2026/000000011951</t>
  </si>
  <si>
    <t>MATERIAL FUNGIBLE DE INFORMÁTICA DE RATÓN 3XX0 SILENT RATÓN INALÁMBRICO NEGRO PARA INVESTIGACIÒN.</t>
  </si>
  <si>
    <t>2026/000000012203</t>
  </si>
  <si>
    <t>P-2026/40917 ADQUISICIÓN DE HUBS USB</t>
  </si>
  <si>
    <t>2026/000000012204</t>
  </si>
  <si>
    <t>Adaptador Usb-c M a VGA -HUB USB AISENS ALUMINIO</t>
  </si>
  <si>
    <t>2026/000000012205</t>
  </si>
  <si>
    <t>2025_AM_08. Suministro material fungible inforrmático: Ratón vertical ergonómico EWENT EW3156 USB negro. P-2026/40924 ( Servicio Infraestructuras)</t>
  </si>
  <si>
    <t>2026/000000012207</t>
  </si>
  <si>
    <t>2026_2025-AM-08 Material fungible informático. Cable HDMI 1m</t>
  </si>
  <si>
    <t>2026/000000012208</t>
  </si>
  <si>
    <t>MATERIAL FUNGIBLE DE INFORMÁTICA DE RATÓN M235 DIESTRO, OPTICO, INALÁMBRICO 2.4 GHz, RECEPTOR INALÁMBRICO USA, QUICK SILVER.PARA INVESTIGACIÓN.</t>
  </si>
  <si>
    <t>2026/000000012210</t>
  </si>
  <si>
    <t>P-2026/41024. Cables HDMI prolongadorM/H para el departamento.</t>
  </si>
  <si>
    <t>2026/000000012212</t>
  </si>
  <si>
    <t>MATERIAL FUNGIBLE INFORMATICO: Tarjeta red NIC Pcie a Ethernet GigabitStartech</t>
  </si>
  <si>
    <t>2026/000000012213</t>
  </si>
  <si>
    <t>Disco Externo Toshiba. Área OE. I.M.S.</t>
  </si>
  <si>
    <t>2026/000000012214</t>
  </si>
  <si>
    <t>Ratón inal. HP Z3700 Negro y Logitech Wireless Presenter R400</t>
  </si>
  <si>
    <t>2026/000000012215</t>
  </si>
  <si>
    <t>P-2026/40915 ADQUISICIÓN DE CONVERSORES USB A AUDIO MINI JACK</t>
  </si>
  <si>
    <t>2026/000000012216</t>
  </si>
  <si>
    <t>FACTURA 100-186287 ADQUISICIÓN MATERIAL FUNGIBLE INFORMÁTICO PARA EL SERVICIO DE PLANIFICACIÓN Y RACIONALIZACIÓN DE LA CONTRATACIÓN - PEDIDO APLICACIÓN P-2026/41103 - LOTE 1</t>
  </si>
  <si>
    <t>2026/000000012217</t>
  </si>
  <si>
    <t>Teclado Ewent EW3109 USB; 2 x Ratón Óptico Gembird Usb 1000 dpi Negro - MATERIAL FUNGIBLE INFORMÁTICO PARA INVESTIGACIÓN - GASTRO ESTRUCTURAL CIAGRO EFAFOLOGÍA (RMH).</t>
  </si>
  <si>
    <t>2026/000000012218</t>
  </si>
  <si>
    <t>AURICULARES SGE (2025_AM_08)</t>
  </si>
  <si>
    <t>2026/000000012233</t>
  </si>
  <si>
    <t>Ratón Inalámbrico Ergonómico</t>
  </si>
  <si>
    <t>2026/000000012530</t>
  </si>
  <si>
    <t>Presentador Inalambrico con Puntero Laser</t>
  </si>
  <si>
    <t>2026/000000012756</t>
  </si>
  <si>
    <t>FACTURA F26-4671 MATERIAL FUNGIBLE PARA EL SERVICIO DE PLANIFICACIÓN Y RACIONALIZACIÓN DE LA CONTRATACIÓN (CANDADO PARA PORTÁTIL) PEDIDO: P-2026/41387 LOTE 1</t>
  </si>
  <si>
    <t>2026/000000013056</t>
  </si>
  <si>
    <t>MATERIAL FUNGIBLE: Extreme networks MICROSDXC 64GB SD ADAPTER A CTION CAMS AND DRONES 1</t>
  </si>
  <si>
    <t>2026/000000013069</t>
  </si>
  <si>
    <t>MATERIAL PARA INVESTIGACIÓN EN LABORATORIO: AURICULARES POLYBLACKWIRE 3325 DIADEMA BINAURAL C/MICROFONO</t>
  </si>
  <si>
    <t>2026/000000013084</t>
  </si>
  <si>
    <t>AM-2026-24 COMPRA SEIS TARJETAS SDXC</t>
  </si>
  <si>
    <t>2026/000000013191</t>
  </si>
  <si>
    <t>Altavoz soundbar negro 3.1.2 345W - VGI</t>
  </si>
  <si>
    <t>2026/000000013192</t>
  </si>
  <si>
    <t>Altavoz portátil Negro 100W KBTUS-900</t>
  </si>
  <si>
    <t>2026/000000013196</t>
  </si>
  <si>
    <t>MATERIAL FUNGIBLE DE INFORMÁTICA DE PIXEL BUDS 2a AURICULARES GOOGLE BLUETOOTH PARA INVESTIGACIÓN.PROYECTO HARMON.</t>
  </si>
  <si>
    <t>2026/000000013197</t>
  </si>
  <si>
    <t>FUNDA MÓVIL TRANSPARENTE</t>
  </si>
  <si>
    <t>2026/000000013198</t>
  </si>
  <si>
    <t>ALTAVOCES . A.A.M.</t>
  </si>
  <si>
    <t>2026/000000004109</t>
  </si>
  <si>
    <t>AM_2025_AM08 Material fungible informático: Ratón Equip inalámbrico bluetooth vertical  ergonómico</t>
  </si>
  <si>
    <t>2026/000000007170</t>
  </si>
  <si>
    <t>MATERIAL FUNGIBLE INFORMÁTICO. DS1525+ DiskStation DS1525+ servidor dealmacenamiento NAS Ryzen Embedded V1550B 8 GB DDR4 0 TB Negro 1 UD</t>
  </si>
  <si>
    <t>2026/000000010076</t>
  </si>
  <si>
    <t>2025_AM_08 Adapt. Usb-c - Hdmi, 2xUsb-c,1xUsb-A Docking Station</t>
  </si>
  <si>
    <t>2026/000000010144</t>
  </si>
  <si>
    <t>TP 186215_P 40250_AM08_DOCKING STATION_CPV</t>
  </si>
  <si>
    <t>2026/000000010798</t>
  </si>
  <si>
    <t>Soporte de suelo ECO con ruedas para Tv 37-70" Aisens</t>
  </si>
  <si>
    <t>2026/000000011846</t>
  </si>
  <si>
    <t>Candados para portátiles</t>
  </si>
  <si>
    <t>2026/000000011932</t>
  </si>
  <si>
    <t>Adquisición auriculares inalámbricos intrauditivo para el Máster Universitario en Farmacocinértica Clínica e Individualización Posológica.</t>
  </si>
  <si>
    <t>2026/000000011940</t>
  </si>
  <si>
    <t>TP 186260 _P 40780_AM 25_AM_08_O. C,_ IM</t>
  </si>
  <si>
    <t>2026/000000012090</t>
  </si>
  <si>
    <t>DISCO DURO EXTERNO 2,5 TOSHIBA 2 TB. USB Type-A / Micro-USB B 2.0/3.2 Gen 1 (3.1 Gen 1) Negro PARA ALMACENAR TODOS LOS DATOS DE INVESTIGACION</t>
  </si>
  <si>
    <t>2026/000000012206</t>
  </si>
  <si>
    <t>Cable HDMI 2.0 4K 5m -Macho - Macho</t>
  </si>
  <si>
    <t>2026/000000012209</t>
  </si>
  <si>
    <t>Ratón Asus MU101C Usb-A óptico 3200dpi</t>
  </si>
  <si>
    <t>2026/000000012211</t>
  </si>
  <si>
    <t>CABLE KODAK USB A USB-C/MICRO USB/LIGHT 1M.</t>
  </si>
  <si>
    <t>2026/000000012234</t>
  </si>
  <si>
    <t>Compra de un adaptador APPLE  de corriente USB-C 20W para la Delegación General de Estudiantes - 2025_AM_08 LOTE 1</t>
  </si>
  <si>
    <t>2026/000000012757</t>
  </si>
  <si>
    <t>Compra de  MICRÓFONO para la Delegación de la EPSE</t>
  </si>
  <si>
    <t>2026/000000013057</t>
  </si>
  <si>
    <t>ECONOCOM 19821_P41517_WEB CAM_RPV</t>
  </si>
  <si>
    <t>2026/000000013193</t>
  </si>
  <si>
    <t>Material oficina Dpto. (combo teclado + ratón)</t>
  </si>
  <si>
    <t>2026/000000013194</t>
  </si>
  <si>
    <t>Material oficina Departamento (ratón inalámbrico)</t>
  </si>
  <si>
    <t>2026/000000013199</t>
  </si>
  <si>
    <t>2025_AM_08 Compra de un disco duro portátil 2TB para el área de Escultura.</t>
  </si>
  <si>
    <t>2026/000000013200</t>
  </si>
  <si>
    <t>Factura proveniente del Punto General de Entrada de Facturas Electrónicas</t>
  </si>
  <si>
    <t>2026/000000013201</t>
  </si>
  <si>
    <t>FACTURA 100-186301 - MATERIAL INFORMÁTICO FUNGIBLE PARA SPRC - PEDIDO: P-2026/41105 2025_AM_08 - LOTE 1</t>
  </si>
  <si>
    <t>2026/000000013202</t>
  </si>
  <si>
    <t>FACTURA 100-186302 - MATERIAL INFORMÁTICO FUNGIBLE PARA SPRC - PEDIDO: P-2026/41109 2025_AM_08 - LOTE 1</t>
  </si>
  <si>
    <t>2026/000000013341</t>
  </si>
  <si>
    <t>DISCO SSD CRUCIAL BX500 4TB 2.5 600 Mbs (lectura) 510 Mbs (escritura)</t>
  </si>
  <si>
    <t>2026/000000013371</t>
  </si>
  <si>
    <t>FACTURA 100-186313 - MATERIAL INFORMÁTICO FUNGIBLE PARA EL SPRC - PEDIDO P-2026/41165 2025_AM_08 - LOTE 1</t>
  </si>
  <si>
    <t>2026/000000013372</t>
  </si>
  <si>
    <t>Combo teclado y ratón. Área EFC.  J.R.M.</t>
  </si>
  <si>
    <t>2026/000000013374</t>
  </si>
  <si>
    <t>Compra de soporte de mesa para monitor PC/TV, para la Delegación General de Estudiantes( 2025_AM_08 LOTE 1)</t>
  </si>
  <si>
    <t>2026/000000013375</t>
  </si>
  <si>
    <t>FPPGEFE 2025_AM_08 Hub Usb3.2 Gen2 Type-C HUBBIES14G</t>
  </si>
  <si>
    <t>2026/000000013377</t>
  </si>
  <si>
    <t>FPPGEFE - PEDIDO P-2026/41222 (2025_AM_08) - LOTE 1: HDD EXT USB3.2 + FUNDA NATEC HDD + MICRO SDXC 64GB</t>
  </si>
  <si>
    <t>2026/000000013378</t>
  </si>
  <si>
    <t>P-2026/41258. Expte. 2025_AM_08 Lote 1. Compra de 10 cablas Usb a Micro Usb para la realización de actividades en la Feria de la Ciencia y Tecnología de Elche que se celebra el 5 de junio en Alicante. Ayuda Cuenta.</t>
  </si>
  <si>
    <t>2026/000000013379</t>
  </si>
  <si>
    <t>2 adaptadores internos Bluetooth 3Mbit/s ABBY17B - PPGA</t>
  </si>
  <si>
    <t>2026/000000013380</t>
  </si>
  <si>
    <t>2026/000000013381</t>
  </si>
  <si>
    <t>MATERIAL PARA PRÁCTICAS (MICRÓFONO DE CORBATA). QUÍMICA INORGÁNICA</t>
  </si>
  <si>
    <t>2026/000000013382</t>
  </si>
  <si>
    <t>Material fungilble informatico: HUB USB y prolongador</t>
  </si>
  <si>
    <t>2026/000000013570</t>
  </si>
  <si>
    <t>HP 280W Ultra Dock G6 - P-2026/41656</t>
  </si>
  <si>
    <t>2026/000000013858</t>
  </si>
  <si>
    <t>Ratón vertical inalámbrico Área EFC.  A.P.M.</t>
  </si>
  <si>
    <t>2026/000000013860</t>
  </si>
  <si>
    <t>MATERIAL FUNGIBLE INFORMÁTICO INCLUIDO EN 2025_AM_08: Auriculares Xiaomi Redmi Buds 6 Lite Blancos</t>
  </si>
  <si>
    <t>2026/000000013864</t>
  </si>
  <si>
    <t>MATERIAL FUNGIBLE INFORMÁTICO INCLUIDO EN 2025_AM_08: Ratón Logitech Inalámbrico M170 Negro</t>
  </si>
  <si>
    <t>2026/000000013865</t>
  </si>
  <si>
    <t>Tarjeta red Gigabit Pcie RJ45</t>
  </si>
  <si>
    <t>2026/000000013867</t>
  </si>
  <si>
    <t>FPPGEFE - 2025_AM_08: ALTAVOZ UNIVERSAL USBC NEGRO (P-2026/41478)</t>
  </si>
  <si>
    <t>2026/000000013868</t>
  </si>
  <si>
    <t>ALTAVOZ MANOS LIBRES</t>
  </si>
  <si>
    <t>2026/000000013869</t>
  </si>
  <si>
    <t>Cargador USB 5V/2 blanco y cable USB M/M Blanco Nanocable</t>
  </si>
  <si>
    <t>2026/000000013871</t>
  </si>
  <si>
    <t>Cable USB APPLE. ÁERA EFC.  JM.B.M.</t>
  </si>
  <si>
    <t>2026/000000013872</t>
  </si>
  <si>
    <t>2026/000000013873</t>
  </si>
  <si>
    <t>MATERIAL FUNGIBLE INFORMÁTICO INCLUIDO EN 2025_AM_08: Cable HDMI 2.0 4K 1,5m. Negro</t>
  </si>
  <si>
    <t>2026/000000013875</t>
  </si>
  <si>
    <t>DIVERSO MATERIAL FUNGIBLE INFORMÁTICO INCLUIDO EN 2025_AM_08</t>
  </si>
  <si>
    <t>2026/000000013886</t>
  </si>
  <si>
    <t>Samsung T9 MU-PG1T0B - SSD DISCO DURO - PLE - CONVOCATORIA INDICO</t>
  </si>
  <si>
    <t>2026/000000013927</t>
  </si>
  <si>
    <t>Compra de material informático ( teclados, ratones, alfombrillas gel para teclado) para el Servicio de Comunicación.</t>
  </si>
  <si>
    <t>2026/000000013930</t>
  </si>
  <si>
    <t>TECLADO PRODIC M.S</t>
  </si>
  <si>
    <t>2026/000000013931</t>
  </si>
  <si>
    <t>MATERIAL INFORMÁTICO RATÓN PRODIC M.S</t>
  </si>
  <si>
    <t>2026/000000013934</t>
  </si>
  <si>
    <t>Latiguillo Red RJ45 Cat.6 UTP Vention 5m. Gris - FFGC</t>
  </si>
  <si>
    <t>2026/000000013956</t>
  </si>
  <si>
    <t>MATERIAL FUNGIBLE INFORMÁTICO - PUNTERO INALAMBRICO</t>
  </si>
  <si>
    <t>2026/000000014106</t>
  </si>
  <si>
    <t>Aisens Cable HDMI V2.</t>
  </si>
  <si>
    <t>2026/000000014111</t>
  </si>
  <si>
    <t>MATERIAL INFORMATICO NO INVENTARIABLE: CARGADOR SOBREMESA GaN 100W Y CABLE US-B-C M/M 60W 3A Blanco 1m. Nanocable</t>
  </si>
  <si>
    <t>2026/000000014114</t>
  </si>
  <si>
    <t>Maletín portátil negro - Slim Eco Motion 12-13,3" - VGI</t>
  </si>
  <si>
    <t>2026/000000014116</t>
  </si>
  <si>
    <t>MATERIAL INFORMATICO NO INVENTARIABLE: FUNDA SMARTPHONE</t>
  </si>
  <si>
    <t>2026/000000014154</t>
  </si>
  <si>
    <t>FUNGIBLE INFORMÁTICO  (PILAS RECARGABLES Y CARGADOR). PEDIATRÍA (APN)</t>
  </si>
  <si>
    <t>2026/000000014243</t>
  </si>
  <si>
    <t>MATERIAL FUNGIBLE INFORMÁTICO INCLUIDO EN 2025_AM_08: MX Master 4 RATÓN INALÁMBRICO DE ALTAS PRESTACIONES CON RESPUESTA HÁPTICA</t>
  </si>
  <si>
    <t>2026/000000014259</t>
  </si>
  <si>
    <t>Compra de material informático ( teclados, ratones, alfombrillas, soportes ) para el Servicio de Comunicación. 2025_AM_08 LOTE 1</t>
  </si>
  <si>
    <t>2026/000000014262</t>
  </si>
  <si>
    <t>AM Informático fungible: Reposapiés RPM</t>
  </si>
  <si>
    <t>2026/000000014581</t>
  </si>
  <si>
    <t>Compra de un cable Apple USB-C 2m para Delegación General Estudiantes 2025_AM_08 LOTE 1</t>
  </si>
  <si>
    <t>2026/000000014582</t>
  </si>
  <si>
    <t>SEA - MATERIAL INFORMATICO FUNGIBLE: 1 Hub 4ptos. Usb Hama, 1 Hdd. Usb3.2 Gen 1 1Tb. HD710 2,5" Negro y 1 Cable multicarga Usb a Lightning/MUsb/UsbC 1m</t>
  </si>
  <si>
    <t>2025_AM_07 PIENSOS</t>
  </si>
  <si>
    <t>2026/000000009384</t>
  </si>
  <si>
    <t>RMG - AM PIENSOS Y LECHOS: 40 IRRADIATED 2018 GLOBAL 18% - IN 12.5KG BAG (MILAN)</t>
  </si>
  <si>
    <t>2026/000000009385</t>
  </si>
  <si>
    <t>RMG - AM PIENSOS Y LECHOS: 2019 IRRADIATED GLOBAL 19% - IN 5 X 1.36KG BOX+IRR@25KGY</t>
  </si>
  <si>
    <t>2026/000000009386</t>
  </si>
  <si>
    <t>RMG - AM PIENSOS Y LECHOS: 160 2014 GLOBAL RODENT DIETIN 12.5KG DPP BAG+IRR@25KGY</t>
  </si>
  <si>
    <t>2026/000000010253</t>
  </si>
  <si>
    <t>SEA - AM PIENSOS Y LECHOS: 28 2014 GLOBAL RODENT DIET - (AUTO) IN 12.5KG BAG y 8 2018 GLOBAL RODENT DIET - (AUTO) IN 12.5KG BAG</t>
  </si>
  <si>
    <t>2026/000000010254</t>
  </si>
  <si>
    <t>SEA - AM PIENSOS Y LECHOS: 90 Eco-pure Poplar ABP3 Poly bags</t>
  </si>
  <si>
    <t>2026/000000010255</t>
  </si>
  <si>
    <t>SEA - AM PIENSOS Y LECHOS: 80 2014 GLOBAL RODENT DIET</t>
  </si>
  <si>
    <t>2026/000000010256</t>
  </si>
  <si>
    <t>SEA - AM PIENSOS Y LECHOS: 10 Eco-pure Poplar ABP3 Poly bags y 110 Eco-pure Poplar ABP3 Poly bags</t>
  </si>
  <si>
    <t>2026/000000010715</t>
  </si>
  <si>
    <t>RMG - AM PIENSOS Y LECHOS: SAFE SELECT FINE</t>
  </si>
  <si>
    <t>D64375223</t>
  </si>
  <si>
    <t>RETTENMAIER IBERICA, S.L. Y CIA S. COM.</t>
  </si>
  <si>
    <t>2026/000000011289</t>
  </si>
  <si>
    <t>RMG - AM PIENSOS Y LECHOS: 139 2014 GLOBAL RODENT DIET - IN 12.5KG DPP BAG+IRR@25KGY y 21 2014 GLOBAL RODENT DIET - IN 12.5KG DPP BAG+IRR@25KGY</t>
  </si>
  <si>
    <t>2026/000000011290</t>
  </si>
  <si>
    <t>2026/000000011291</t>
  </si>
  <si>
    <t>RMG - AM PIENSOS Y LECHOS: 23 2019 GLOBAL RODENT DIET - IN 10KG BAG+IRR@25KGY y 2 2019 GLOBAL RODENT DIET - IN 10KG BAG+IRR@25KGY</t>
  </si>
  <si>
    <t>2026/000000013180</t>
  </si>
  <si>
    <t>SEA - AM BIENESTAR ANIMAL: 120 Eco-pure Poplar ABP3 Poly bags</t>
  </si>
  <si>
    <t>2026/000000013181</t>
  </si>
  <si>
    <t>SEA - AM BIENESTAR ANIMAL - HAY-IRRADIATED</t>
  </si>
  <si>
    <t>2026/000000013183</t>
  </si>
  <si>
    <t>RMG - AM BIENESTAR ANIMAL: 25 2019 GLOBAL RODENT DIET - IN 10KG BAG+IRR@25KGY</t>
  </si>
  <si>
    <t>2026/000000013582</t>
  </si>
  <si>
    <t>2025_SDA_01 SERVICIOS DE INFRAESTRUCTURAS TIC</t>
  </si>
  <si>
    <t>2026/000000008685</t>
  </si>
  <si>
    <t>P-2026/40008 - 2025_SDA_01 CAT 3. REPARACION DE DOS PUNTOS DE RED EN LA UMH: Campus de Elche, edif. Altabix, estancia Biblioteca (E11P1059).</t>
  </si>
  <si>
    <t>B54776794</t>
  </si>
  <si>
    <t>WIMAC PC, S.L.</t>
  </si>
  <si>
    <t>2026/000000008686</t>
  </si>
  <si>
    <t>P-2026/40076 Sustitucion de roseta R05-364 modelo SIMON-27087 en Elche Edificio: Rectorado Estancia: E16P2017</t>
  </si>
  <si>
    <t>2026/000000008688</t>
  </si>
  <si>
    <t>P-2026/40085 P-2026-40085 Montaje de 2 soporte verticales con ruedas y 2 tv de 86" en UMH Elche Edificio: Arenals Estancia: LABORATORIO FISICA 1 (E36P2025) y Estancia: LABORATORIO FISICA 2 (E36P2028).</t>
  </si>
  <si>
    <t>2026/000000009150</t>
  </si>
  <si>
    <t>P-2026/39964 - C3SR-C-0001 Cambio y certificación de conectores en las bandejas de la fibra óptica entre los edificios Balmis y Muhammad Al-Shafra en el campus de Sant Joan d`Alacant- Expediente 2025_SDA_01 - SERVICIOS TIC.</t>
  </si>
  <si>
    <t>2026/000000009558</t>
  </si>
  <si>
    <t>Pedido P-2026/40285 - 2025_SDA_01 - Reparacion de 2 rosetas R01-289 En edificio Vinalopo en el campus de Elche estancia: E13P1005 (Roseta final) - E13P1018 (Rack).</t>
  </si>
  <si>
    <t>2026/000000010411</t>
  </si>
  <si>
    <t>P-2026/40167 - PETINF-3844 - Se solicita un nuevo punto de red en la estancia S02P2003 del edificio Muhammad Al-Shafra. 2025_SDA_01.</t>
  </si>
  <si>
    <t>2026/000000011302</t>
  </si>
  <si>
    <t>PETINF-4154 - 2025_SDA_01 CAT. 3 - Instalación de 20 puntos de red en el edificio Valverde en la estancia E37P0002.</t>
  </si>
  <si>
    <t>2026/000000011970</t>
  </si>
  <si>
    <t>P-2026/40663 - PETINF-1883 - 2025_SDA_01 CAT 3 - Se solicita un nuevo punto de red en el Servicio de Microscopía - IN.</t>
  </si>
  <si>
    <t>2026/000000011971</t>
  </si>
  <si>
    <t>P-2026/40594 - INCINF-3561 - 2025_SDA_01 CAT 3 - Fallo en toma Ethernet  Laboratorio 127.</t>
  </si>
  <si>
    <t>2026/000000012552</t>
  </si>
  <si>
    <t>P-2026/40725 - INCINF-3692 - 2025_SDA_01 CAT 3 - Reparación punto de red (E36P2031).</t>
  </si>
  <si>
    <t>2026/000000012553</t>
  </si>
  <si>
    <t>P-2026/41190 - PETINF-4756 - 2025_SDA_01 CAT 3 - Instalación punto de red en TORRETAMARIT ESTANCIA E07P0031.</t>
  </si>
  <si>
    <t>2026/000000012554</t>
  </si>
  <si>
    <t>P-2026/41195 - PETINF-4757 - 2025_SDA_01 CAT 3 - Instalación punto de red en QUORUM 3 ESTANCIA E20S1007.</t>
  </si>
  <si>
    <t>2026/000000013203</t>
  </si>
  <si>
    <t>P-2026/41076 - PETINF-4644 - 2025_SDA_01 cat 3 -  Instalación punto de red en CAFETERÍA EDIFICIO F. J. BALMIS DEL CAMPUS DE SANT JOAN.</t>
  </si>
  <si>
    <t>2026/000000014267</t>
  </si>
  <si>
    <t>P-2026/41525 - Reparación ventiladores 3 SAIs en estancias: E05P1004, E05P2004 y E06P0020. 2025_SDA_01 cat 3.</t>
  </si>
  <si>
    <t>2026_P_02</t>
  </si>
  <si>
    <t>SUMINISTRO DE EQUIPAMIENTO DE PUNTOS DE ACCESO WIFI PARA EL EDIFICIO PERLETA</t>
  </si>
  <si>
    <t>B62174842</t>
  </si>
  <si>
    <t>NTT SPAIN INTELLIGENT TECHNOLOGIES AND SERVICES S.L.</t>
  </si>
  <si>
    <t>2022_AM_02 - Revista publicitaria GLOBAL ABRIL 2026  - Servicio de Comunición</t>
  </si>
  <si>
    <t>2026/000000012201</t>
  </si>
  <si>
    <t>MATERIAL IMPRESO 50 SYMPOSIUM CUNICULTURA VALENCIA: [ LOTE 2.20 ] LIBRETA CONGRESO // LIBRO DE ACTAS UMH 50 SYMPOSIUM</t>
  </si>
  <si>
    <t>2026/000000013171</t>
  </si>
  <si>
    <t>Material promoción ferias UMH</t>
  </si>
  <si>
    <t>Basado01_2025_AM_06</t>
  </si>
  <si>
    <t>Basado02_2025_AM_06</t>
  </si>
  <si>
    <t>Compra de billetes de avión para el voluntariado y la coordinación que actuará en Ruanda dentro del XIII Programa de Voluntariado de Cooperación Internacional al Desarrollo de la UMH en Ruanda verano 2026 (grupo III)</t>
  </si>
  <si>
    <t>Basado03_2025_AM_06</t>
  </si>
  <si>
    <t>Compra de billetes de avión para el proyecto “Programa de fortalecimiento de capacidades en investigación aplicada en el hospital de distrito de Nemba (Ruanda) fase I”</t>
  </si>
  <si>
    <t>Basado05_LOTE2_2024_AM_09</t>
  </si>
  <si>
    <t>Adquisición de 99 equipos y 32 monitores para aulas del edificio Atzavares del campus de Elche de la Universidad Miguel Hernández de Elche</t>
  </si>
  <si>
    <t>ECONOCOM SEMIC, S.A.U.</t>
  </si>
  <si>
    <t>2026_P_05</t>
  </si>
  <si>
    <t>SUMINISTRO DE EQUIPAMIENTO NEXUS DE RED PARA EL CPD DEL CAMPUS DE ELCHE UMH</t>
  </si>
  <si>
    <t>BILLETES TREN: RENFE Clase T F.servicio 13/05/2026 VALENCIA/ALICANTE G. B. C. EXP2025AM06 - RENFE Clase C F.servicio 16/05/2026 ALICANTE/VALENCIA C.G.B. EXP2025AM06</t>
  </si>
  <si>
    <t>BILLETES DE TREN IDA Y VUELTA ALICANTE-BARCELONA DE A. G.H. Y F. M.H. PARA ASISTENCIA A BIOSPAIN 2025</t>
  </si>
  <si>
    <t>NO EJECUTADO POR MOTIVOS DE ALERTA SANITARIA</t>
  </si>
  <si>
    <t>OBSERVACIONES</t>
  </si>
  <si>
    <t>MATERIAL DE OFICINA - VARIOS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</si>
</sst>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0.00\ &quot;€&quot;"/>
    <numFmt numFmtId="165" formatCode="d/m/yyyy"/>
  </numFmts>
  <fonts count="11" x14ac:knownFonts="1">
    <font>
      <sz val="11"/>
      <color theme="1"/>
      <name val="Calibri"/>
      <family val="2"/>
      <scheme val="minor"/>
    </font>
    <font>
      <b/>
      <sz val="11"/>
      <color theme="0"/>
      <name val="Frutiger-Light"/>
      <family val="1"/>
    </font>
    <font>
      <sz val="11"/>
      <color theme="1"/>
      <name val="Calibri"/>
      <family val="2"/>
      <scheme val="minor"/>
    </font>
    <font>
      <sz val="11"/>
      <name val="Frutiger-Light"/>
      <family val="1"/>
    </font>
    <font>
      <sz val="11"/>
      <color theme="1"/>
      <name val="Frutiger-Light"/>
      <family val="1"/>
    </font>
    <font>
      <b/>
      <sz val="12"/>
      <name val="Frutiger-Light"/>
      <family val="1"/>
    </font>
    <font>
      <sz val="11"/>
      <color rgb="FF000000"/>
      <name val="Frutiger-Light"/>
      <family val="1"/>
    </font>
    <font>
      <b/>
      <sz val="11"/>
      <name val="Frutiger-Light"/>
      <family val="1"/>
    </font>
    <font>
      <sz val="8"/>
      <name val="Calibri"/>
      <family val="2"/>
      <scheme val="minor"/>
    </font>
    <font>
      <sz val="10"/>
      <name val="Arial"/>
      <family val="2"/>
    </font>
    <font>
      <sz val="10"/>
      <name val="Arial"/>
      <family val="2"/>
    </font>
  </fonts>
  <fills count="3">
    <fill>
      <patternFill patternType="none"/>
    </fill>
    <fill>
      <patternFill patternType="gray125"/>
    </fill>
    <fill>
      <patternFill patternType="solid">
        <fgColor rgb="FF0070C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theme="0"/>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6">
    <xf numFmtId="0" fontId="0" fillId="0" borderId="0"/>
    <xf numFmtId="44" fontId="2" fillId="0" borderId="0" applyFont="0" applyFill="0" applyBorder="0" applyAlignment="0" applyProtection="0"/>
    <xf numFmtId="0" fontId="9" fillId="0" borderId="0"/>
    <xf numFmtId="0" fontId="2" fillId="0" borderId="0"/>
    <xf numFmtId="0" fontId="10" fillId="0" borderId="0"/>
    <xf numFmtId="44" fontId="2" fillId="0" borderId="0" applyFont="0" applyFill="0" applyBorder="0" applyAlignment="0" applyProtection="0"/>
  </cellStyleXfs>
  <cellXfs count="145">
    <xf numFmtId="0" fontId="0" fillId="0" borderId="0" xfId="0"/>
    <xf numFmtId="0" fontId="4" fillId="0" borderId="0" xfId="0" applyFont="1" applyAlignment="1">
      <alignment horizontal="center" vertical="center"/>
    </xf>
    <xf numFmtId="44" fontId="4" fillId="0" borderId="0" xfId="1" applyFont="1" applyAlignment="1">
      <alignment horizontal="center" vertical="center"/>
    </xf>
    <xf numFmtId="0" fontId="4" fillId="0" borderId="0" xfId="0" applyFont="1" applyAlignment="1">
      <alignment horizontal="left" vertical="center"/>
    </xf>
    <xf numFmtId="0" fontId="3" fillId="0" borderId="1" xfId="0" applyFont="1" applyBorder="1" applyAlignment="1">
      <alignment horizontal="left" vertical="center" wrapText="1"/>
    </xf>
    <xf numFmtId="0" fontId="4" fillId="0" borderId="0" xfId="0" applyFont="1" applyAlignment="1">
      <alignment horizontal="left" vertical="center" wrapText="1"/>
    </xf>
    <xf numFmtId="0" fontId="0" fillId="0" borderId="0" xfId="0" applyAlignment="1">
      <alignment wrapText="1"/>
    </xf>
    <xf numFmtId="0" fontId="0" fillId="0" borderId="0" xfId="0" applyAlignment="1">
      <alignment horizontal="center" vertical="center"/>
    </xf>
    <xf numFmtId="14" fontId="4" fillId="0" borderId="1" xfId="0" applyNumberFormat="1" applyFont="1" applyFill="1" applyBorder="1" applyAlignment="1">
      <alignment horizontal="center" vertical="center"/>
    </xf>
    <xf numFmtId="0" fontId="4" fillId="0" borderId="0" xfId="0" applyFont="1"/>
    <xf numFmtId="0" fontId="4" fillId="0" borderId="6" xfId="0" applyFont="1" applyFill="1" applyBorder="1" applyAlignment="1">
      <alignment horizontal="center" vertical="center"/>
    </xf>
    <xf numFmtId="0" fontId="3" fillId="0" borderId="0" xfId="0" applyFont="1" applyBorder="1" applyAlignment="1">
      <alignment horizontal="center" vertical="center" wrapText="1"/>
    </xf>
    <xf numFmtId="2" fontId="7" fillId="0" borderId="2" xfId="0" applyNumberFormat="1" applyFont="1" applyBorder="1" applyAlignment="1">
      <alignment horizontal="center" vertical="center"/>
    </xf>
    <xf numFmtId="44" fontId="7" fillId="0" borderId="3" xfId="1" applyFont="1" applyBorder="1" applyAlignment="1">
      <alignment horizontal="center" vertical="center"/>
    </xf>
    <xf numFmtId="0" fontId="4" fillId="0" borderId="0" xfId="0" applyFont="1" applyAlignment="1">
      <alignment horizontal="center" vertical="center" wrapText="1"/>
    </xf>
    <xf numFmtId="0" fontId="0" fillId="0" borderId="0" xfId="0" applyAlignment="1">
      <alignment horizontal="left" vertical="center"/>
    </xf>
    <xf numFmtId="44" fontId="0" fillId="0" borderId="0" xfId="1" applyFont="1" applyAlignment="1">
      <alignment horizontal="center" vertical="center"/>
    </xf>
    <xf numFmtId="0" fontId="0" fillId="0" borderId="0" xfId="0" applyAlignment="1">
      <alignment horizontal="left" vertical="center" wrapText="1"/>
    </xf>
    <xf numFmtId="0" fontId="4" fillId="0" borderId="0" xfId="0" applyFont="1" applyBorder="1" applyAlignment="1">
      <alignment horizontal="center" vertical="center"/>
    </xf>
    <xf numFmtId="0" fontId="3" fillId="0" borderId="1" xfId="0" applyFont="1" applyFill="1" applyBorder="1" applyAlignment="1">
      <alignment horizontal="center" vertical="center" wrapText="1"/>
    </xf>
    <xf numFmtId="0" fontId="0" fillId="0" borderId="0" xfId="0" applyAlignment="1">
      <alignment horizontal="left"/>
    </xf>
    <xf numFmtId="44" fontId="0" fillId="0" borderId="0" xfId="1" applyFont="1"/>
    <xf numFmtId="0" fontId="3" fillId="0" borderId="5" xfId="0" applyFont="1" applyBorder="1" applyAlignment="1">
      <alignment horizontal="center"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165" fontId="4" fillId="0" borderId="1" xfId="0" applyNumberFormat="1" applyFont="1" applyFill="1" applyBorder="1" applyAlignment="1">
      <alignment horizontal="center" vertical="center" wrapText="1"/>
    </xf>
    <xf numFmtId="0" fontId="4" fillId="0" borderId="4" xfId="0" applyFont="1" applyFill="1" applyBorder="1" applyAlignment="1">
      <alignment horizontal="center" vertical="center"/>
    </xf>
    <xf numFmtId="0" fontId="1" fillId="2" borderId="11" xfId="0" applyFont="1" applyFill="1" applyBorder="1" applyAlignment="1">
      <alignment horizontal="center" vertical="center" wrapText="1"/>
    </xf>
    <xf numFmtId="0" fontId="1" fillId="2" borderId="7" xfId="0" applyFont="1" applyFill="1" applyBorder="1" applyAlignment="1">
      <alignment horizontal="center" vertical="center" wrapText="1"/>
    </xf>
    <xf numFmtId="44" fontId="1" fillId="2" borderId="7" xfId="1" applyFont="1" applyFill="1" applyBorder="1" applyAlignment="1">
      <alignment horizontal="center" vertical="center" wrapText="1"/>
    </xf>
    <xf numFmtId="0" fontId="1" fillId="2" borderId="12" xfId="0" applyFont="1" applyFill="1" applyBorder="1" applyAlignment="1">
      <alignment horizontal="center" vertical="center" wrapText="1"/>
    </xf>
    <xf numFmtId="0" fontId="3" fillId="0" borderId="4" xfId="0"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2" fontId="3" fillId="0" borderId="1" xfId="0" applyNumberFormat="1" applyFont="1" applyFill="1" applyBorder="1" applyAlignment="1">
      <alignment horizontal="left" vertical="center" wrapText="1"/>
    </xf>
    <xf numFmtId="0" fontId="3" fillId="0" borderId="5" xfId="0" applyFont="1" applyBorder="1" applyAlignment="1">
      <alignment horizontal="center" vertical="center" wrapText="1"/>
    </xf>
    <xf numFmtId="14" fontId="3" fillId="0" borderId="8" xfId="0" applyNumberFormat="1" applyFont="1" applyFill="1" applyBorder="1" applyAlignment="1">
      <alignment horizontal="center" vertical="center" wrapText="1"/>
    </xf>
    <xf numFmtId="0" fontId="3" fillId="0" borderId="10" xfId="0" applyFont="1" applyFill="1" applyBorder="1" applyAlignment="1">
      <alignment horizontal="center" vertical="center"/>
    </xf>
    <xf numFmtId="0" fontId="3" fillId="0" borderId="4" xfId="0" applyFont="1" applyFill="1" applyBorder="1" applyAlignment="1">
      <alignment horizontal="center" vertical="center"/>
    </xf>
    <xf numFmtId="14" fontId="3" fillId="0" borderId="1" xfId="0" applyNumberFormat="1" applyFont="1" applyFill="1" applyBorder="1" applyAlignment="1">
      <alignment horizontal="center" vertical="center"/>
    </xf>
    <xf numFmtId="14" fontId="3" fillId="0" borderId="8" xfId="0" applyNumberFormat="1" applyFont="1" applyFill="1" applyBorder="1" applyAlignment="1">
      <alignment horizontal="center" vertical="center"/>
    </xf>
    <xf numFmtId="0" fontId="3" fillId="0" borderId="10" xfId="0" applyFont="1" applyFill="1" applyBorder="1" applyAlignment="1">
      <alignment vertical="center"/>
    </xf>
    <xf numFmtId="0" fontId="3" fillId="0" borderId="1" xfId="0" applyFont="1" applyBorder="1" applyAlignment="1">
      <alignment horizontal="center" vertical="center" wrapText="1"/>
    </xf>
    <xf numFmtId="0" fontId="3" fillId="0" borderId="10" xfId="0" applyFont="1" applyBorder="1" applyAlignment="1">
      <alignment horizontal="center" vertical="center"/>
    </xf>
    <xf numFmtId="0" fontId="3" fillId="0" borderId="1" xfId="0" applyFont="1" applyFill="1" applyBorder="1" applyAlignment="1">
      <alignment wrapText="1"/>
    </xf>
    <xf numFmtId="2" fontId="3" fillId="0" borderId="1"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0" fontId="6" fillId="0" borderId="1" xfId="0" applyFont="1" applyBorder="1" applyAlignment="1">
      <alignment horizontal="center" vertical="center" wrapText="1"/>
    </xf>
    <xf numFmtId="2" fontId="4" fillId="0" borderId="1" xfId="0" applyNumberFormat="1" applyFont="1" applyFill="1" applyBorder="1" applyAlignment="1">
      <alignment horizontal="center" vertical="center" wrapText="1"/>
    </xf>
    <xf numFmtId="0" fontId="0" fillId="0" borderId="0" xfId="0" applyAlignment="1">
      <alignment horizontal="center" wrapText="1"/>
    </xf>
    <xf numFmtId="2" fontId="7" fillId="0" borderId="2" xfId="0" applyNumberFormat="1" applyFont="1" applyBorder="1" applyAlignment="1">
      <alignment horizontal="center" vertical="center" wrapText="1"/>
    </xf>
    <xf numFmtId="0" fontId="3" fillId="0" borderId="4" xfId="0" applyFont="1" applyBorder="1" applyAlignment="1">
      <alignment horizontal="center" vertical="center" wrapText="1"/>
    </xf>
    <xf numFmtId="0" fontId="4" fillId="0" borderId="0" xfId="0" applyFont="1" applyBorder="1" applyAlignment="1">
      <alignment horizontal="left" vertical="center" wrapText="1"/>
    </xf>
    <xf numFmtId="0" fontId="1" fillId="2" borderId="7" xfId="0" applyFont="1" applyFill="1" applyBorder="1" applyAlignment="1">
      <alignment vertical="center" wrapText="1"/>
    </xf>
    <xf numFmtId="0" fontId="3" fillId="0" borderId="1" xfId="0" applyFont="1" applyFill="1" applyBorder="1" applyAlignment="1">
      <alignment vertical="center" wrapText="1"/>
    </xf>
    <xf numFmtId="164" fontId="3" fillId="0" borderId="1" xfId="1" applyNumberFormat="1" applyFont="1" applyFill="1" applyBorder="1" applyAlignment="1">
      <alignment horizontal="center" vertical="center" wrapText="1"/>
    </xf>
    <xf numFmtId="164" fontId="4" fillId="0" borderId="1" xfId="1" applyNumberFormat="1"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44" fontId="3" fillId="0" borderId="0" xfId="1" applyFont="1" applyFill="1" applyBorder="1" applyAlignment="1">
      <alignment horizontal="center" vertical="center"/>
    </xf>
    <xf numFmtId="14" fontId="3" fillId="0" borderId="0" xfId="0" applyNumberFormat="1" applyFont="1" applyFill="1" applyBorder="1" applyAlignment="1">
      <alignment horizontal="center" vertical="center"/>
    </xf>
    <xf numFmtId="14" fontId="3" fillId="0" borderId="0" xfId="0" applyNumberFormat="1" applyFont="1" applyFill="1" applyBorder="1" applyAlignment="1">
      <alignment horizontal="center" vertical="center" wrapText="1"/>
    </xf>
    <xf numFmtId="2" fontId="3" fillId="0" borderId="1" xfId="0" applyNumberFormat="1" applyFont="1" applyFill="1" applyBorder="1" applyAlignment="1">
      <alignment horizontal="center" vertical="center"/>
    </xf>
    <xf numFmtId="44" fontId="4" fillId="0" borderId="0" xfId="1" applyFont="1" applyAlignment="1">
      <alignment horizontal="center" vertical="center" wrapText="1"/>
    </xf>
    <xf numFmtId="0" fontId="4" fillId="0" borderId="0" xfId="0" applyFont="1" applyAlignment="1">
      <alignment wrapText="1"/>
    </xf>
    <xf numFmtId="0" fontId="3" fillId="0" borderId="0" xfId="0" applyFont="1" applyFill="1" applyBorder="1" applyAlignment="1">
      <alignment vertical="center" wrapText="1"/>
    </xf>
    <xf numFmtId="2" fontId="3" fillId="0" borderId="0" xfId="0" applyNumberFormat="1" applyFont="1" applyFill="1" applyBorder="1" applyAlignment="1">
      <alignment horizontal="center" vertical="center" wrapText="1"/>
    </xf>
    <xf numFmtId="164" fontId="3" fillId="0" borderId="0" xfId="1" applyNumberFormat="1" applyFont="1" applyFill="1" applyBorder="1" applyAlignment="1">
      <alignment horizontal="center" vertical="center" wrapText="1"/>
    </xf>
    <xf numFmtId="0" fontId="0" fillId="0" borderId="0" xfId="0" applyFill="1"/>
    <xf numFmtId="0" fontId="3" fillId="0" borderId="0" xfId="0" applyFont="1" applyBorder="1" applyAlignment="1">
      <alignment horizontal="center" vertical="center"/>
    </xf>
    <xf numFmtId="0" fontId="1" fillId="2" borderId="9" xfId="0" applyFont="1" applyFill="1" applyBorder="1" applyAlignment="1">
      <alignment horizontal="left" vertical="center" wrapText="1"/>
    </xf>
    <xf numFmtId="0" fontId="0" fillId="0" borderId="0" xfId="0" applyFont="1" applyAlignment="1">
      <alignment horizontal="center" vertical="center"/>
    </xf>
    <xf numFmtId="0" fontId="4" fillId="0" borderId="6" xfId="0" applyFont="1" applyFill="1" applyBorder="1" applyAlignment="1">
      <alignment horizontal="center" vertical="center" wrapText="1"/>
    </xf>
    <xf numFmtId="164" fontId="4" fillId="0" borderId="1" xfId="1"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0" fillId="0" borderId="0" xfId="0" applyAlignment="1">
      <alignment horizontal="center"/>
    </xf>
    <xf numFmtId="164" fontId="4" fillId="0" borderId="1" xfId="0" applyNumberFormat="1" applyFont="1" applyBorder="1" applyAlignment="1">
      <alignment horizontal="center" vertical="center" wrapText="1"/>
    </xf>
    <xf numFmtId="164" fontId="7" fillId="0" borderId="3" xfId="1" applyNumberFormat="1" applyFont="1" applyBorder="1" applyAlignment="1">
      <alignment horizontal="center" vertical="center"/>
    </xf>
    <xf numFmtId="0" fontId="3" fillId="0" borderId="14" xfId="0" applyFont="1" applyFill="1" applyBorder="1" applyAlignment="1">
      <alignment horizontal="center" vertical="center" wrapText="1"/>
    </xf>
    <xf numFmtId="0" fontId="3" fillId="0" borderId="11" xfId="0" applyFont="1" applyFill="1" applyBorder="1" applyAlignment="1">
      <alignment horizontal="center" vertical="center"/>
    </xf>
    <xf numFmtId="14" fontId="3" fillId="0" borderId="7" xfId="0" applyNumberFormat="1" applyFont="1" applyFill="1" applyBorder="1" applyAlignment="1">
      <alignment horizontal="center" vertical="center" wrapText="1"/>
    </xf>
    <xf numFmtId="2" fontId="3" fillId="0" borderId="0" xfId="0" applyNumberFormat="1" applyFont="1" applyFill="1" applyBorder="1" applyAlignment="1">
      <alignment horizontal="center" vertical="center"/>
    </xf>
    <xf numFmtId="0" fontId="3" fillId="0" borderId="4" xfId="0" applyFont="1" applyFill="1" applyBorder="1" applyAlignment="1">
      <alignment horizontal="left" vertical="center" wrapText="1" indent="1"/>
    </xf>
    <xf numFmtId="2" fontId="3" fillId="0" borderId="1" xfId="0" applyNumberFormat="1" applyFont="1" applyFill="1" applyBorder="1" applyAlignment="1">
      <alignment horizontal="left" vertical="center" wrapText="1" indent="1"/>
    </xf>
    <xf numFmtId="0" fontId="3" fillId="0" borderId="4" xfId="0" applyFont="1" applyBorder="1" applyAlignment="1">
      <alignment horizontal="distributed" vertical="center"/>
    </xf>
    <xf numFmtId="0" fontId="3" fillId="0" borderId="0" xfId="0" applyFont="1" applyFill="1" applyBorder="1" applyAlignment="1">
      <alignment horizontal="distributed" vertical="center"/>
    </xf>
    <xf numFmtId="0" fontId="3" fillId="0" borderId="0" xfId="0" applyFont="1" applyBorder="1" applyAlignment="1">
      <alignment horizontal="distributed" vertical="center"/>
    </xf>
    <xf numFmtId="0" fontId="4" fillId="0" borderId="0" xfId="0" applyFont="1" applyAlignment="1">
      <alignment horizontal="distributed" vertical="center"/>
    </xf>
    <xf numFmtId="0" fontId="3" fillId="0" borderId="1" xfId="0" applyFont="1" applyBorder="1" applyAlignment="1">
      <alignment horizontal="left" vertical="center" wrapText="1" indent="1"/>
    </xf>
    <xf numFmtId="0" fontId="3" fillId="0" borderId="7" xfId="0" applyFont="1" applyBorder="1" applyAlignment="1">
      <alignment horizontal="left" vertical="center" wrapText="1" indent="1"/>
    </xf>
    <xf numFmtId="0" fontId="4" fillId="0" borderId="10" xfId="0" applyFont="1" applyBorder="1" applyAlignment="1">
      <alignment horizontal="center" vertical="center" wrapText="1"/>
    </xf>
    <xf numFmtId="0" fontId="4" fillId="0" borderId="4" xfId="0" applyFont="1" applyBorder="1" applyAlignment="1">
      <alignment horizontal="center" vertical="center" wrapText="1"/>
    </xf>
    <xf numFmtId="2" fontId="4" fillId="0" borderId="1" xfId="0" applyNumberFormat="1" applyFont="1" applyBorder="1" applyAlignment="1">
      <alignment horizontal="center" vertical="center" wrapText="1"/>
    </xf>
    <xf numFmtId="14" fontId="4" fillId="0" borderId="1" xfId="0" applyNumberFormat="1" applyFont="1" applyBorder="1" applyAlignment="1">
      <alignment horizontal="center" vertical="center"/>
    </xf>
    <xf numFmtId="0" fontId="4" fillId="0" borderId="10" xfId="0" applyFont="1" applyBorder="1" applyAlignment="1">
      <alignment horizontal="center" vertical="center"/>
    </xf>
    <xf numFmtId="0" fontId="4" fillId="0" borderId="4" xfId="0" applyFont="1" applyBorder="1" applyAlignment="1">
      <alignment horizontal="center" vertical="center"/>
    </xf>
    <xf numFmtId="2" fontId="4" fillId="0" borderId="1" xfId="0" applyNumberFormat="1" applyFont="1" applyBorder="1" applyAlignment="1">
      <alignment horizontal="center" vertical="center"/>
    </xf>
    <xf numFmtId="0" fontId="6" fillId="0" borderId="1" xfId="0" applyFont="1" applyBorder="1" applyAlignment="1">
      <alignment horizontal="left" vertical="center" wrapText="1" indent="1"/>
    </xf>
    <xf numFmtId="0" fontId="6" fillId="0" borderId="1" xfId="0" applyFont="1" applyFill="1" applyBorder="1" applyAlignment="1">
      <alignment horizontal="left" vertical="center" wrapText="1" indent="1"/>
    </xf>
    <xf numFmtId="0" fontId="3" fillId="0" borderId="1" xfId="0" applyFont="1" applyFill="1" applyBorder="1" applyAlignment="1">
      <alignment horizontal="left" vertical="center" indent="1"/>
    </xf>
    <xf numFmtId="0" fontId="3" fillId="0" borderId="0" xfId="0" applyFont="1" applyFill="1" applyBorder="1" applyAlignment="1">
      <alignment horizontal="left" vertical="center" wrapText="1" indent="1"/>
    </xf>
    <xf numFmtId="0" fontId="3" fillId="0" borderId="13" xfId="0" applyFont="1" applyFill="1" applyBorder="1" applyAlignment="1">
      <alignment horizontal="center" vertical="center"/>
    </xf>
    <xf numFmtId="0" fontId="4" fillId="0" borderId="0" xfId="0" applyFont="1" applyFill="1" applyAlignment="1">
      <alignment vertical="center" wrapText="1"/>
    </xf>
    <xf numFmtId="0" fontId="3" fillId="0" borderId="0" xfId="0" applyFont="1" applyBorder="1" applyAlignment="1">
      <alignment horizontal="left" vertical="center" wrapText="1" indent="1"/>
    </xf>
    <xf numFmtId="0" fontId="3" fillId="0" borderId="8" xfId="0" applyFont="1" applyBorder="1" applyAlignment="1">
      <alignment horizontal="left" vertical="center" wrapText="1" indent="1"/>
    </xf>
    <xf numFmtId="2" fontId="3" fillId="0" borderId="8" xfId="0" applyNumberFormat="1" applyFont="1" applyFill="1" applyBorder="1" applyAlignment="1">
      <alignment horizontal="center" vertical="center" wrapText="1"/>
    </xf>
    <xf numFmtId="164" fontId="3" fillId="0" borderId="0" xfId="1" applyNumberFormat="1" applyFont="1" applyFill="1" applyBorder="1" applyAlignment="1">
      <alignment horizontal="right" vertical="center"/>
    </xf>
    <xf numFmtId="164" fontId="3" fillId="0" borderId="1" xfId="1" applyNumberFormat="1" applyFont="1" applyFill="1" applyBorder="1" applyAlignment="1">
      <alignment horizontal="center" vertical="center"/>
    </xf>
    <xf numFmtId="164" fontId="3" fillId="0" borderId="8" xfId="1" applyNumberFormat="1" applyFont="1" applyFill="1" applyBorder="1" applyAlignment="1">
      <alignment horizontal="center" vertical="center"/>
    </xf>
    <xf numFmtId="0" fontId="4" fillId="0" borderId="10" xfId="0" applyFont="1" applyFill="1" applyBorder="1" applyAlignment="1">
      <alignment horizontal="center" vertical="center"/>
    </xf>
    <xf numFmtId="2" fontId="4" fillId="0" borderId="1" xfId="0" applyNumberFormat="1" applyFont="1" applyFill="1" applyBorder="1" applyAlignment="1">
      <alignment horizontal="center" vertical="center"/>
    </xf>
    <xf numFmtId="2" fontId="7" fillId="0" borderId="0" xfId="0" applyNumberFormat="1" applyFont="1" applyBorder="1" applyAlignment="1">
      <alignment horizontal="center" vertical="center"/>
    </xf>
    <xf numFmtId="44" fontId="5" fillId="0" borderId="0" xfId="1" applyFont="1" applyBorder="1" applyAlignment="1">
      <alignment horizontal="center" vertical="center"/>
    </xf>
    <xf numFmtId="2" fontId="7" fillId="0" borderId="15" xfId="0" applyNumberFormat="1" applyFont="1" applyBorder="1" applyAlignment="1">
      <alignment horizontal="center" vertical="center"/>
    </xf>
    <xf numFmtId="0" fontId="3" fillId="0" borderId="8" xfId="0" applyFont="1" applyFill="1" applyBorder="1" applyAlignment="1">
      <alignment horizontal="center" vertical="center"/>
    </xf>
    <xf numFmtId="0" fontId="3" fillId="0" borderId="0" xfId="0" applyFont="1" applyFill="1" applyBorder="1" applyAlignment="1">
      <alignment horizontal="left" vertical="center" indent="1"/>
    </xf>
    <xf numFmtId="0" fontId="1" fillId="2" borderId="1" xfId="0" applyFont="1" applyFill="1" applyBorder="1" applyAlignment="1">
      <alignment horizontal="center" vertical="center" wrapText="1"/>
    </xf>
    <xf numFmtId="164" fontId="3" fillId="0" borderId="7" xfId="1" applyNumberFormat="1" applyFont="1" applyFill="1" applyBorder="1" applyAlignment="1">
      <alignment horizontal="center" vertical="center"/>
    </xf>
    <xf numFmtId="0" fontId="3" fillId="0" borderId="4" xfId="0" applyFont="1" applyBorder="1" applyAlignment="1">
      <alignment horizontal="left" vertical="center" wrapText="1" indent="1"/>
    </xf>
    <xf numFmtId="2" fontId="3" fillId="0" borderId="4" xfId="0" applyNumberFormat="1" applyFont="1" applyFill="1" applyBorder="1" applyAlignment="1">
      <alignment horizontal="center" vertical="center" wrapText="1"/>
    </xf>
    <xf numFmtId="0" fontId="3" fillId="0" borderId="4" xfId="0" applyFont="1" applyFill="1" applyBorder="1" applyAlignment="1">
      <alignment horizontal="center" wrapText="1"/>
    </xf>
    <xf numFmtId="164" fontId="1" fillId="2" borderId="7" xfId="1" applyNumberFormat="1" applyFont="1" applyFill="1" applyBorder="1" applyAlignment="1">
      <alignment horizontal="center" vertical="center" wrapText="1"/>
    </xf>
    <xf numFmtId="164" fontId="0" fillId="0" borderId="0" xfId="1" applyNumberFormat="1" applyFont="1"/>
    <xf numFmtId="164" fontId="0" fillId="0" borderId="0" xfId="0" applyNumberFormat="1"/>
    <xf numFmtId="0" fontId="3" fillId="0" borderId="5" xfId="0" applyFont="1" applyFill="1" applyBorder="1" applyAlignment="1">
      <alignment horizontal="center" vertical="center" wrapText="1"/>
    </xf>
    <xf numFmtId="164" fontId="4" fillId="0" borderId="0" xfId="1" applyNumberFormat="1" applyFont="1" applyAlignment="1">
      <alignment horizontal="center" vertical="center" wrapText="1"/>
    </xf>
    <xf numFmtId="164" fontId="0" fillId="0" borderId="0" xfId="0" applyNumberFormat="1" applyAlignment="1">
      <alignment wrapText="1"/>
    </xf>
    <xf numFmtId="0" fontId="0" fillId="0" borderId="0" xfId="0" applyAlignment="1">
      <alignment horizontal="left" wrapText="1"/>
    </xf>
    <xf numFmtId="0" fontId="4" fillId="0" borderId="0" xfId="0" applyFont="1" applyAlignment="1">
      <alignment horizontal="left" vertical="center" wrapText="1" indent="1"/>
    </xf>
    <xf numFmtId="0" fontId="1" fillId="2" borderId="9" xfId="0" applyFont="1" applyFill="1" applyBorder="1" applyAlignment="1">
      <alignment horizontal="left" vertical="center" wrapText="1" indent="1"/>
    </xf>
    <xf numFmtId="0" fontId="0" fillId="0" borderId="0" xfId="0" applyAlignment="1">
      <alignment horizontal="left" wrapText="1" indent="1"/>
    </xf>
    <xf numFmtId="0" fontId="4" fillId="0" borderId="0" xfId="0" applyFont="1" applyAlignment="1">
      <alignment horizontal="left" vertical="center" indent="1"/>
    </xf>
    <xf numFmtId="0" fontId="0" fillId="0" borderId="0" xfId="0" applyAlignment="1">
      <alignment horizontal="left" indent="1"/>
    </xf>
    <xf numFmtId="164" fontId="4" fillId="0" borderId="0" xfId="1" applyNumberFormat="1" applyFont="1" applyAlignment="1">
      <alignment horizontal="center" vertical="center"/>
    </xf>
    <xf numFmtId="14" fontId="3" fillId="0" borderId="1" xfId="0" applyNumberFormat="1" applyFont="1" applyBorder="1" applyAlignment="1">
      <alignment horizontal="center" vertical="center"/>
    </xf>
    <xf numFmtId="0" fontId="4" fillId="0" borderId="6" xfId="0" applyFont="1" applyBorder="1" applyAlignment="1">
      <alignment horizontal="center" vertical="center"/>
    </xf>
    <xf numFmtId="0" fontId="3" fillId="0" borderId="4" xfId="0" applyFont="1" applyBorder="1" applyAlignment="1">
      <alignment vertical="center" wrapText="1"/>
    </xf>
    <xf numFmtId="0" fontId="3" fillId="0" borderId="1" xfId="0" applyFont="1" applyBorder="1" applyAlignment="1">
      <alignment horizontal="center" vertical="center"/>
    </xf>
    <xf numFmtId="2" fontId="3" fillId="0" borderId="1" xfId="0" applyNumberFormat="1" applyFont="1" applyBorder="1" applyAlignment="1">
      <alignment horizontal="center" vertical="center" wrapText="1"/>
    </xf>
    <xf numFmtId="14" fontId="3" fillId="0" borderId="1" xfId="0" applyNumberFormat="1" applyFont="1" applyBorder="1" applyAlignment="1">
      <alignment horizontal="center" vertical="center" wrapText="1"/>
    </xf>
    <xf numFmtId="44" fontId="7" fillId="0" borderId="16" xfId="1" applyFont="1" applyBorder="1" applyAlignment="1">
      <alignment horizontal="center" vertical="center"/>
    </xf>
    <xf numFmtId="44" fontId="7" fillId="0" borderId="17" xfId="1" applyFont="1" applyBorder="1" applyAlignment="1">
      <alignment horizontal="center" vertical="center"/>
    </xf>
    <xf numFmtId="2" fontId="3" fillId="0" borderId="7" xfId="0" applyNumberFormat="1" applyFont="1" applyFill="1" applyBorder="1" applyAlignment="1">
      <alignment horizontal="center" vertical="center" wrapText="1"/>
    </xf>
  </cellXfs>
  <cellStyles count="6">
    <cellStyle name="Moneda" xfId="1" builtinId="4"/>
    <cellStyle name="Moneda 2" xfId="5" xr:uid="{446394DD-3403-4031-9BD5-EEA1D942DA80}"/>
    <cellStyle name="Normal" xfId="0" builtinId="0"/>
    <cellStyle name="Normal 2" xfId="3" xr:uid="{CAFF000F-5B4D-4295-BCFC-006FBD8E247E}"/>
    <cellStyle name="Normal 3" xfId="2" xr:uid="{CCA1239A-F545-44DE-8319-570AAB7B0887}"/>
    <cellStyle name="Normal 4" xfId="4" xr:uid="{207A710D-3ECB-4C84-8B0A-1010C36A9978}"/>
  </cellStyles>
  <dxfs count="304">
    <dxf>
      <font>
        <b val="0"/>
        <i val="0"/>
        <strike val="0"/>
        <condense val="0"/>
        <extend val="0"/>
        <outline val="0"/>
        <shadow val="0"/>
        <u val="none"/>
        <vertAlign val="baseline"/>
        <sz val="11"/>
        <color auto="1"/>
        <name val="Frutiger-Light"/>
        <family val="1"/>
        <scheme val="none"/>
      </font>
      <numFmt numFmtId="2" formatCode="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164" formatCode="#,##0.00\ &quot;€&quo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fill>
        <patternFill patternType="none">
          <fgColor indexed="64"/>
          <bgColor indexed="65"/>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Frutiger-Light"/>
        <family val="1"/>
        <scheme val="none"/>
      </font>
      <numFmt numFmtId="165" formatCode="d/m/yy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Frutiger-Light"/>
        <family val="1"/>
        <scheme val="none"/>
      </font>
      <numFmt numFmtId="164" formatCode="#,##0.00\ &quot;€&quo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Frutiger-Light"/>
        <family val="1"/>
        <scheme val="none"/>
      </font>
      <numFmt numFmtId="164" formatCode="#,##0.00\ &quot;€&quo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Frutiger-Light"/>
        <family val="1"/>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Frutiger-Light"/>
        <family val="1"/>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Frutiger-Light"/>
        <family val="1"/>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Frutiger-Light"/>
        <family val="1"/>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Frutiger-Light"/>
        <family val="1"/>
        <scheme val="none"/>
      </font>
      <alignment horizontal="center" vertical="center" textRotation="0" wrapText="0" indent="0" justifyLastLine="0" shrinkToFit="0" readingOrder="0"/>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Frutiger-Light"/>
        <family val="1"/>
        <scheme val="none"/>
      </font>
      <fill>
        <patternFill patternType="none">
          <fgColor indexed="64"/>
          <bgColor indexed="65"/>
        </patternFill>
      </fill>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Frutiger-Light"/>
        <family val="1"/>
        <scheme val="none"/>
      </font>
      <fill>
        <patternFill patternType="solid">
          <fgColor indexed="64"/>
          <bgColor rgb="FF0070C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Frutiger-Light"/>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Frutiger-Light"/>
        <family val="1"/>
        <scheme val="none"/>
      </font>
      <numFmt numFmtId="19" formatCode="dd/mm/yyyy"/>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164" formatCode="#,##0.00\ &quot;€&quo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164" formatCode="#,##0.00\ &quot;€&quo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164" formatCode="#,##0.00\ &quot;€&quo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2" formatCode="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fill>
        <patternFill patternType="none">
          <fgColor indexed="64"/>
          <bgColor indexed="65"/>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alignment horizontal="left" vertical="center" textRotation="0" wrapText="1" relativeIndent="1"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style="thin">
          <color indexed="64"/>
        </bottom>
      </border>
    </dxf>
    <dxf>
      <border outline="0">
        <left style="thin">
          <color rgb="FF000000"/>
        </left>
      </border>
    </dxf>
    <dxf>
      <font>
        <b val="0"/>
        <i val="0"/>
        <strike val="0"/>
        <condense val="0"/>
        <extend val="0"/>
        <outline val="0"/>
        <shadow val="0"/>
        <u val="none"/>
        <vertAlign val="baseline"/>
        <sz val="11"/>
        <color auto="1"/>
        <name val="Frutiger-Light"/>
        <family val="1"/>
        <scheme val="none"/>
      </font>
      <fill>
        <patternFill patternType="none">
          <fgColor rgb="FF000000"/>
          <bgColor rgb="FFFFFFFF"/>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Frutiger-Light"/>
        <family val="1"/>
        <scheme val="none"/>
      </font>
      <fill>
        <patternFill patternType="solid">
          <fgColor indexed="64"/>
          <bgColor rgb="FF0070C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9C0006"/>
      </font>
      <fill>
        <patternFill>
          <bgColor rgb="FFFFC7CE"/>
        </patternFill>
      </fill>
    </dxf>
    <dxf>
      <font>
        <b val="0"/>
        <i val="0"/>
        <strike val="0"/>
        <condense val="0"/>
        <extend val="0"/>
        <outline val="0"/>
        <shadow val="0"/>
        <u val="none"/>
        <vertAlign val="baseline"/>
        <sz val="11"/>
        <color auto="1"/>
        <name val="Frutiger-Light"/>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Frutiger-Light"/>
        <family val="1"/>
        <scheme val="none"/>
      </font>
      <numFmt numFmtId="19" formatCode="dd/mm/yy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Frutiger-Light"/>
        <family val="1"/>
        <scheme val="none"/>
      </font>
      <numFmt numFmtId="164" formatCode="#,##0.00\ &quot;€&quo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Frutiger-Light"/>
        <family val="1"/>
        <scheme val="none"/>
      </font>
      <numFmt numFmtId="164" formatCode="#,##0.00\ &quot;€&quo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Frutiger-Light"/>
        <family val="1"/>
        <scheme val="none"/>
      </font>
      <numFmt numFmtId="164" formatCode="#,##0.00\ &quot;€&quo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Frutiger-Light"/>
        <family val="1"/>
        <scheme val="none"/>
      </font>
      <numFmt numFmtId="2" formatCode="0.0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Frutiger-Light"/>
        <family val="1"/>
        <scheme val="none"/>
      </font>
      <fill>
        <patternFill patternType="none">
          <fgColor indexed="64"/>
          <bgColor indexed="65"/>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alignment horizontal="left" vertical="center" textRotation="0" wrapText="1" relativeIndent="1"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style="thin">
          <color indexed="64"/>
        </bottom>
      </border>
    </dxf>
    <dxf>
      <border outline="0">
        <left style="thin">
          <color rgb="FF000000"/>
        </left>
      </border>
    </dxf>
    <dxf>
      <font>
        <b val="0"/>
        <i val="0"/>
        <strike val="0"/>
        <condense val="0"/>
        <extend val="0"/>
        <outline val="0"/>
        <shadow val="0"/>
        <u val="none"/>
        <vertAlign val="baseline"/>
        <sz val="11"/>
        <color auto="1"/>
        <name val="Frutiger-Light"/>
        <family val="1"/>
        <scheme val="none"/>
      </font>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Frutiger-Light"/>
        <family val="1"/>
        <scheme val="none"/>
      </font>
      <fill>
        <patternFill patternType="solid">
          <fgColor indexed="64"/>
          <bgColor rgb="FF0070C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1"/>
        <color auto="1"/>
        <name val="Frutiger-Light"/>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Frutiger-Light"/>
        <family val="1"/>
        <scheme val="none"/>
      </font>
      <numFmt numFmtId="19" formatCode="dd/mm/yyyy"/>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164" formatCode="#,##0.00\ &quot;€&quo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164" formatCode="#,##0.00\ &quot;€&quo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164" formatCode="#,##0.00\ &quot;€&quo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2" formatCode="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fill>
        <patternFill patternType="none">
          <fgColor indexed="64"/>
          <bgColor indexed="65"/>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alignment horizontal="left" vertical="center" textRotation="0" wrapText="1" relativeIndent="1"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style="thin">
          <color indexed="64"/>
        </bottom>
      </border>
    </dxf>
    <dxf>
      <border outline="0">
        <left style="thin">
          <color rgb="FF000000"/>
        </left>
      </border>
    </dxf>
    <dxf>
      <font>
        <b val="0"/>
        <i val="0"/>
        <strike val="0"/>
        <condense val="0"/>
        <extend val="0"/>
        <outline val="0"/>
        <shadow val="0"/>
        <u val="none"/>
        <vertAlign val="baseline"/>
        <sz val="11"/>
        <color auto="1"/>
        <name val="Frutiger-Light"/>
        <family val="1"/>
        <scheme val="none"/>
      </font>
      <fill>
        <patternFill patternType="none">
          <fgColor rgb="FF000000"/>
          <bgColor rgb="FFFFFFFF"/>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Frutiger-Light"/>
        <family val="1"/>
        <scheme val="none"/>
      </font>
      <fill>
        <patternFill patternType="solid">
          <fgColor indexed="64"/>
          <bgColor rgb="FF0070C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9C0006"/>
      </font>
      <fill>
        <patternFill>
          <bgColor rgb="FFFFC7CE"/>
        </patternFill>
      </fill>
    </dxf>
    <dxf>
      <font>
        <b val="0"/>
        <i val="0"/>
        <strike val="0"/>
        <condense val="0"/>
        <extend val="0"/>
        <outline val="0"/>
        <shadow val="0"/>
        <u val="none"/>
        <vertAlign val="baseline"/>
        <sz val="11"/>
        <color auto="1"/>
        <name val="Frutiger-Light"/>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Frutiger-Light"/>
        <family val="1"/>
        <scheme val="none"/>
      </font>
      <numFmt numFmtId="19" formatCode="dd/mm/yy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Frutiger-Light"/>
        <family val="1"/>
        <scheme val="none"/>
      </font>
      <numFmt numFmtId="19" formatCode="dd/mm/yy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Frutiger-Light"/>
        <family val="1"/>
        <scheme val="none"/>
      </font>
      <numFmt numFmtId="164" formatCode="#,##0.00\ &quot;€&quo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Frutiger-Light"/>
        <family val="1"/>
        <scheme val="none"/>
      </font>
      <numFmt numFmtId="164" formatCode="#,##0.00\ &quot;€&quo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Frutiger-Light"/>
        <family val="1"/>
        <scheme val="none"/>
      </font>
      <numFmt numFmtId="164" formatCode="#,##0.00\ &quot;€&quo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Frutiger-Light"/>
        <family val="1"/>
        <scheme val="none"/>
      </font>
      <numFmt numFmtId="2" formatCode="0.0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Frutiger-Light"/>
        <family val="1"/>
        <scheme val="none"/>
      </font>
      <fill>
        <patternFill patternType="none">
          <fgColor indexed="64"/>
          <bgColor indexed="65"/>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alignment horizontal="left" vertical="center" textRotation="0" wrapText="1" relativeIndent="1"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style="thin">
          <color indexed="64"/>
        </bottom>
      </border>
    </dxf>
    <dxf>
      <border outline="0">
        <left style="thin">
          <color rgb="FF000000"/>
        </left>
      </border>
    </dxf>
    <dxf>
      <font>
        <b val="0"/>
        <i val="0"/>
        <strike val="0"/>
        <condense val="0"/>
        <extend val="0"/>
        <outline val="0"/>
        <shadow val="0"/>
        <u val="none"/>
        <vertAlign val="baseline"/>
        <sz val="11"/>
        <color auto="1"/>
        <name val="Frutiger-Light"/>
        <family val="1"/>
        <scheme val="none"/>
      </font>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Frutiger-Light"/>
        <family val="1"/>
        <scheme val="none"/>
      </font>
      <fill>
        <patternFill patternType="solid">
          <fgColor indexed="64"/>
          <bgColor rgb="FF0070C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9C0006"/>
      </font>
      <fill>
        <patternFill>
          <bgColor rgb="FFFFC7CE"/>
        </patternFill>
      </fill>
    </dxf>
    <dxf>
      <font>
        <b val="0"/>
        <i val="0"/>
        <strike val="0"/>
        <condense val="0"/>
        <extend val="0"/>
        <outline val="0"/>
        <shadow val="0"/>
        <u val="none"/>
        <vertAlign val="baseline"/>
        <sz val="11"/>
        <color auto="1"/>
        <name val="Frutiger-Light"/>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Frutiger-Light"/>
        <family val="1"/>
        <scheme val="none"/>
      </font>
      <numFmt numFmtId="19" formatCode="dd/mm/yyyy"/>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164" formatCode="#,##0.00\ &quot;€&quo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164" formatCode="#,##0.00\ &quot;€&quo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164" formatCode="#,##0.00\ &quot;€&quo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2" formatCode="0.00"/>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fill>
        <patternFill patternType="none">
          <fgColor indexed="64"/>
          <bgColor indexed="65"/>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alignment horizontal="left" vertical="center" textRotation="0" wrapText="1" relativeIndent="1"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style="thin">
          <color indexed="64"/>
        </bottom>
      </border>
    </dxf>
    <dxf>
      <border outline="0">
        <left style="thin">
          <color rgb="FF000000"/>
        </left>
      </border>
    </dxf>
    <dxf>
      <font>
        <b val="0"/>
        <i val="0"/>
        <strike val="0"/>
        <condense val="0"/>
        <extend val="0"/>
        <outline val="0"/>
        <shadow val="0"/>
        <u val="none"/>
        <vertAlign val="baseline"/>
        <sz val="11"/>
        <color auto="1"/>
        <name val="Frutiger-Light"/>
        <family val="1"/>
        <scheme val="none"/>
      </font>
      <fill>
        <patternFill patternType="none">
          <fgColor rgb="FF000000"/>
          <bgColor rgb="FFFFFFFF"/>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Frutiger-Light"/>
        <family val="1"/>
        <scheme val="none"/>
      </font>
      <fill>
        <patternFill patternType="solid">
          <fgColor indexed="64"/>
          <bgColor rgb="FF0070C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9C0006"/>
      </font>
      <fill>
        <patternFill>
          <bgColor rgb="FFFFC7CE"/>
        </patternFill>
      </fill>
    </dxf>
    <dxf>
      <font>
        <b val="0"/>
        <i val="0"/>
        <strike val="0"/>
        <condense val="0"/>
        <extend val="0"/>
        <outline val="0"/>
        <shadow val="0"/>
        <u val="none"/>
        <vertAlign val="baseline"/>
        <sz val="11"/>
        <color auto="1"/>
        <name val="Frutiger-Light"/>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Frutiger-Light"/>
        <family val="1"/>
        <scheme val="none"/>
      </font>
      <numFmt numFmtId="19" formatCode="dd/mm/yy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Frutiger-Light"/>
        <family val="1"/>
        <scheme val="none"/>
      </font>
      <numFmt numFmtId="164" formatCode="#,##0.00\ &quot;€&quo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Frutiger-Light"/>
        <family val="1"/>
        <scheme val="none"/>
      </font>
      <numFmt numFmtId="164" formatCode="#,##0.00\ &quot;€&quo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Frutiger-Light"/>
        <family val="1"/>
        <scheme val="none"/>
      </font>
      <numFmt numFmtId="164" formatCode="#,##0.00\ &quot;€&quo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Frutiger-Light"/>
        <family val="1"/>
        <scheme val="none"/>
      </font>
      <numFmt numFmtId="2" formatCode="0.0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Frutiger-Light"/>
        <family val="1"/>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Frutiger-Light"/>
        <family val="1"/>
        <scheme val="none"/>
      </font>
      <alignment horizontal="left" vertical="center" textRotation="0" wrapText="1" indent="1"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Frutiger-Light"/>
        <family val="1"/>
        <scheme val="none"/>
      </font>
      <fill>
        <patternFill patternType="none">
          <fgColor indexed="64"/>
          <bgColor indexed="65"/>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border>
    </dxf>
    <dxf>
      <font>
        <b val="0"/>
        <i val="0"/>
        <strike val="0"/>
        <condense val="0"/>
        <extend val="0"/>
        <outline val="0"/>
        <shadow val="0"/>
        <u val="none"/>
        <vertAlign val="baseline"/>
        <sz val="11"/>
        <color auto="1"/>
        <name val="Frutiger-Light"/>
        <family val="1"/>
        <scheme val="none"/>
      </font>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Frutiger-Light"/>
        <family val="1"/>
        <scheme val="none"/>
      </font>
      <fill>
        <patternFill patternType="solid">
          <fgColor indexed="64"/>
          <bgColor rgb="FF0070C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Frutiger-Light"/>
        <family val="1"/>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19" formatCode="dd/mm/yyyy"/>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164" formatCode="#,##0.00\ &quot;€&quo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164" formatCode="#,##0.00\ &quot;€&quo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164" formatCode="#,##0.00\ &quot;€&quo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2" formatCode="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fill>
        <patternFill patternType="none">
          <fgColor indexed="64"/>
          <bgColor indexed="65"/>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alignment horizontal="left" vertical="center" textRotation="0" wrapText="1" relativeIndent="1"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style="thin">
          <color indexed="64"/>
        </bottom>
      </border>
    </dxf>
    <dxf>
      <border outline="0">
        <left style="thin">
          <color rgb="FF000000"/>
        </left>
      </border>
    </dxf>
    <dxf>
      <font>
        <b val="0"/>
        <i val="0"/>
        <strike val="0"/>
        <condense val="0"/>
        <extend val="0"/>
        <outline val="0"/>
        <shadow val="0"/>
        <u val="none"/>
        <vertAlign val="baseline"/>
        <sz val="11"/>
        <color auto="1"/>
        <name val="Frutiger-Light"/>
        <family val="1"/>
        <scheme val="none"/>
      </font>
      <fill>
        <patternFill patternType="none">
          <fgColor rgb="FF000000"/>
          <bgColor rgb="FFFFFFFF"/>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Frutiger-Light"/>
        <family val="1"/>
        <scheme val="none"/>
      </font>
      <fill>
        <patternFill patternType="solid">
          <fgColor indexed="64"/>
          <bgColor rgb="FF0070C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Frutiger-Light"/>
        <family val="1"/>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19" formatCode="dd/mm/yyyy"/>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164" formatCode="#,##0.00\ &quot;€&quo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164" formatCode="#,##0.00\ &quot;€&quo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164" formatCode="#,##0.00\ &quot;€&quo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2" formatCode="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fill>
        <patternFill patternType="none">
          <fgColor indexed="64"/>
          <bgColor indexed="65"/>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alignment horizontal="left" vertical="center" textRotation="0" wrapText="1" relativeIndent="1"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border outline="0">
        <left style="thin">
          <color indexed="64"/>
        </left>
      </border>
    </dxf>
    <dxf>
      <font>
        <b val="0"/>
        <i val="0"/>
        <strike val="0"/>
        <condense val="0"/>
        <extend val="0"/>
        <outline val="0"/>
        <shadow val="0"/>
        <u val="none"/>
        <vertAlign val="baseline"/>
        <sz val="11"/>
        <color auto="1"/>
        <name val="Frutiger-Light"/>
        <family val="1"/>
        <scheme val="none"/>
      </font>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Frutiger-Light"/>
        <family val="1"/>
        <scheme val="none"/>
      </font>
      <fill>
        <patternFill patternType="solid">
          <fgColor indexed="64"/>
          <bgColor rgb="FF0070C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Frutiger-Light"/>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Frutiger-Light"/>
        <family val="1"/>
        <scheme val="none"/>
      </font>
      <numFmt numFmtId="19" formatCode="dd/mm/yyyy"/>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164" formatCode="#,##0.00\ &quot;€&quo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164" formatCode="#,##0.00\ &quot;€&quo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164" formatCode="#,##0.00\ &quot;€&quo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2" formatCode="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fill>
        <patternFill patternType="none">
          <fgColor indexed="64"/>
          <bgColor indexed="65"/>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alignment horizontal="left" vertical="center" textRotation="0" wrapText="1" relativeIndent="1"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style="thin">
          <color indexed="64"/>
        </bottom>
      </border>
    </dxf>
    <dxf>
      <border outline="0">
        <left style="thin">
          <color indexed="64"/>
        </left>
      </border>
    </dxf>
    <dxf>
      <font>
        <b val="0"/>
        <i val="0"/>
        <strike val="0"/>
        <condense val="0"/>
        <extend val="0"/>
        <outline val="0"/>
        <shadow val="0"/>
        <u val="none"/>
        <vertAlign val="baseline"/>
        <sz val="11"/>
        <color auto="1"/>
        <name val="Frutiger-Light"/>
        <family val="1"/>
        <scheme val="none"/>
      </font>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Frutiger-Light"/>
        <family val="1"/>
        <scheme val="none"/>
      </font>
      <fill>
        <patternFill patternType="solid">
          <fgColor indexed="64"/>
          <bgColor rgb="FF0070C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1"/>
        <color auto="1"/>
        <name val="Frutiger-Light"/>
        <family val="1"/>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19" formatCode="dd/mm/yyyy"/>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164" formatCode="#,##0.00\ &quot;€&quo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164" formatCode="#,##0.00\ &quot;€&quo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164" formatCode="#,##0.00\ &quot;€&quo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2" formatCode="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fill>
        <patternFill patternType="none">
          <fgColor indexed="64"/>
          <bgColor indexed="65"/>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alignment horizontal="left" vertical="center" textRotation="0" wrapText="1" relativeIndent="1"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style="thin">
          <color indexed="64"/>
        </bottom>
      </border>
    </dxf>
    <dxf>
      <border outline="0">
        <left style="thin">
          <color indexed="64"/>
        </left>
      </border>
    </dxf>
    <dxf>
      <font>
        <b val="0"/>
        <i val="0"/>
        <strike val="0"/>
        <condense val="0"/>
        <extend val="0"/>
        <outline val="0"/>
        <shadow val="0"/>
        <u val="none"/>
        <vertAlign val="baseline"/>
        <sz val="11"/>
        <color auto="1"/>
        <name val="Frutiger-Light"/>
        <family val="1"/>
        <scheme val="none"/>
      </font>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Frutiger-Light"/>
        <family val="1"/>
        <scheme val="none"/>
      </font>
      <fill>
        <patternFill patternType="solid">
          <fgColor indexed="64"/>
          <bgColor rgb="FF0070C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Frutiger-Light"/>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Frutiger-Light"/>
        <family val="1"/>
        <scheme val="none"/>
      </font>
      <numFmt numFmtId="19" formatCode="dd/mm/yyyy"/>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164" formatCode="#,##0.00\ &quot;€&quo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164" formatCode="#,##0.00\ &quot;€&quo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164" formatCode="#,##0.00\ &quot;€&quo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2" formatCode="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fill>
        <patternFill patternType="none">
          <fgColor indexed="64"/>
          <bgColor indexed="65"/>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alignment horizontal="left" vertical="center" textRotation="0" wrapText="1" relativeIndent="1"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style="thin">
          <color indexed="64"/>
        </bottom>
      </border>
    </dxf>
    <dxf>
      <border outline="0">
        <left style="thin">
          <color indexed="64"/>
        </left>
      </border>
    </dxf>
    <dxf>
      <font>
        <b val="0"/>
        <i val="0"/>
        <strike val="0"/>
        <condense val="0"/>
        <extend val="0"/>
        <outline val="0"/>
        <shadow val="0"/>
        <u val="none"/>
        <vertAlign val="baseline"/>
        <sz val="11"/>
        <color auto="1"/>
        <name val="Frutiger-Light"/>
        <family val="1"/>
        <scheme val="none"/>
      </font>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Frutiger-Light"/>
        <family val="1"/>
        <scheme val="none"/>
      </font>
      <fill>
        <patternFill patternType="solid">
          <fgColor indexed="64"/>
          <bgColor rgb="FF0070C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Frutiger-Light"/>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Frutiger-Light"/>
        <family val="1"/>
        <scheme val="none"/>
      </font>
      <numFmt numFmtId="19" formatCode="dd/mm/yyyy"/>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164" formatCode="#,##0.00\ &quot;€&quo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164" formatCode="#,##0.00\ &quot;€&quo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164" formatCode="#,##0.00\ &quot;€&quo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2" formatCode="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fill>
        <patternFill patternType="none">
          <fgColor indexed="64"/>
          <bgColor indexed="65"/>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alignment horizontal="left" vertical="center" textRotation="0" wrapText="1" relativeIndent="-1"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style="thin">
          <color indexed="64"/>
        </bottom>
      </border>
    </dxf>
    <dxf>
      <border outline="0">
        <left style="thin">
          <color indexed="64"/>
        </left>
      </border>
    </dxf>
    <dxf>
      <font>
        <b val="0"/>
        <i val="0"/>
        <strike val="0"/>
        <condense val="0"/>
        <extend val="0"/>
        <outline val="0"/>
        <shadow val="0"/>
        <u val="none"/>
        <vertAlign val="baseline"/>
        <sz val="11"/>
        <color auto="1"/>
        <name val="Frutiger-Light"/>
        <family val="1"/>
        <scheme val="none"/>
      </font>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Frutiger-Light"/>
        <family val="1"/>
        <scheme val="none"/>
      </font>
      <fill>
        <patternFill patternType="solid">
          <fgColor indexed="64"/>
          <bgColor rgb="FF0070C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1"/>
        <color auto="1"/>
        <name val="Frutiger-Light"/>
        <family val="1"/>
        <scheme val="none"/>
      </font>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Frutiger-Light"/>
        <family val="1"/>
        <scheme val="none"/>
      </font>
      <numFmt numFmtId="19" formatCode="dd/mm/yyyy"/>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164" formatCode="#,##0.00\ &quot;€&quo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164" formatCode="#,##0.00\ &quot;€&quo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164" formatCode="#,##0.00\ &quot;€&quo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2" formatCode="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fill>
        <patternFill patternType="none">
          <fgColor indexed="64"/>
          <bgColor indexed="65"/>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alignment horizontal="left" vertical="center" textRotation="0" wrapText="1" relativeIndent="1"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Frutiger-Light"/>
        <family val="1"/>
        <scheme val="none"/>
      </font>
      <fill>
        <patternFill patternType="solid">
          <fgColor indexed="64"/>
          <bgColor rgb="FF0070C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Frutiger-Light"/>
        <family val="1"/>
        <scheme val="none"/>
      </font>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19" formatCode="dd/mm/yyyy"/>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2" formatCode="0.00"/>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fill>
        <patternFill patternType="none">
          <fgColor indexed="64"/>
          <bgColor indexed="65"/>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Frutiger-Light"/>
        <family val="1"/>
        <scheme val="none"/>
      </font>
      <fill>
        <patternFill patternType="solid">
          <fgColor indexed="64"/>
          <bgColor rgb="FF0070C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Frutiger-Light"/>
        <family val="1"/>
        <scheme val="none"/>
      </font>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Frutiger-Light"/>
        <family val="1"/>
        <scheme val="none"/>
      </font>
      <numFmt numFmtId="19" formatCode="dd/mm/yyyy"/>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164" formatCode="#,##0.00\ &quot;€&quo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164" formatCode="#,##0.00\ &quot;€&quo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164" formatCode="#,##0.00\ &quot;€&quo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2" formatCode="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fill>
        <patternFill patternType="none">
          <fgColor indexed="64"/>
          <bgColor indexed="65"/>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alignment horizontal="left" vertical="center" textRotation="0" wrapText="1" relativeIndent="1"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fill>
        <patternFill patternType="none">
          <fgColor indexed="64"/>
          <bgColor indexed="65"/>
        </patternFill>
      </fill>
      <alignment horizontal="general" vertical="center" textRotation="0" wrapText="0" indent="0" justifyLastLine="0" shrinkToFit="0" readingOrder="0"/>
      <border diagonalUp="0" diagonalDown="0" outline="0">
        <left/>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fill>
        <patternFill patternType="none">
          <fgColor indexed="64"/>
          <bgColor indexed="65"/>
        </patternFill>
      </fill>
      <alignment horizontal="center" vertical="center" textRotation="0" wrapText="0" indent="0" justifyLastLine="0" shrinkToFit="0" readingOrder="0"/>
    </dxf>
    <dxf>
      <font>
        <b/>
        <i val="0"/>
        <strike val="0"/>
        <condense val="0"/>
        <extend val="0"/>
        <outline val="0"/>
        <shadow val="0"/>
        <u val="none"/>
        <vertAlign val="baseline"/>
        <sz val="11"/>
        <color theme="0"/>
        <name val="Frutiger-Light"/>
        <family val="1"/>
        <scheme val="none"/>
      </font>
      <fill>
        <patternFill patternType="solid">
          <fgColor indexed="64"/>
          <bgColor rgb="FF0070C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Frutiger-Light"/>
        <family val="1"/>
        <scheme val="none"/>
      </font>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Frutiger-Light"/>
        <family val="1"/>
        <scheme val="none"/>
      </font>
      <numFmt numFmtId="19" formatCode="dd/mm/yyyy"/>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164" formatCode="#,##0.00\ &quot;€&quo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164" formatCode="#,##0.00\ &quot;€&quo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164" formatCode="#,##0.00\ &quot;€&quo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2" formatCode="0.00"/>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fill>
        <patternFill patternType="none">
          <fgColor indexed="64"/>
          <bgColor indexed="65"/>
        </patternFill>
      </fill>
      <alignment horizontal="left" vertical="center" textRotation="0" wrapText="0" indent="1"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fill>
        <patternFill patternType="none">
          <fgColor indexed="64"/>
          <bgColor indexed="65"/>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fill>
        <patternFill patternType="none">
          <fgColor indexed="64"/>
          <bgColor indexed="65"/>
        </patternFill>
      </fill>
      <alignment horizontal="center"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0"/>
        <name val="Frutiger-Light"/>
        <family val="1"/>
        <scheme val="none"/>
      </font>
      <fill>
        <patternFill patternType="solid">
          <fgColor indexed="64"/>
          <bgColor rgb="FF0070C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Frutiger-Light"/>
        <family val="1"/>
        <scheme val="none"/>
      </font>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Frutiger-Light"/>
        <family val="1"/>
        <scheme val="none"/>
      </font>
      <numFmt numFmtId="19" formatCode="dd/mm/yyyy"/>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164" formatCode="#,##0.00\ &quot;€&quo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164" formatCode="#,##0.00\ &quot;€&quo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164" formatCode="#,##0.00\ &quot;€&quo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2" formatCode="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alignment horizontal="left" vertical="center" textRotation="0" wrapText="1" indent="1"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fill>
        <patternFill patternType="none">
          <fgColor indexed="64"/>
          <bgColor indexed="65"/>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fill>
        <patternFill patternType="none">
          <fgColor indexed="64"/>
          <bgColor indexed="65"/>
        </patternFill>
      </fill>
      <alignment horizontal="center" vertical="center" textRotation="0" wrapText="0" indent="0" justifyLastLine="0" shrinkToFit="0" readingOrder="0"/>
    </dxf>
    <dxf>
      <font>
        <b/>
        <i val="0"/>
        <strike val="0"/>
        <condense val="0"/>
        <extend val="0"/>
        <outline val="0"/>
        <shadow val="0"/>
        <u val="none"/>
        <vertAlign val="baseline"/>
        <sz val="11"/>
        <color theme="0"/>
        <name val="Frutiger-Light"/>
        <family val="1"/>
        <scheme val="none"/>
      </font>
      <fill>
        <patternFill patternType="solid">
          <fgColor indexed="64"/>
          <bgColor rgb="FF0070C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Frutiger-Light"/>
        <family val="1"/>
        <scheme val="none"/>
      </font>
      <alignment horizontal="center" vertical="center" textRotation="0" wrapText="1" indent="0" justifyLastLine="0" shrinkToFit="0" readingOrder="0"/>
      <border diagonalUp="0" diagonalDown="0">
        <left style="thin">
          <color indexed="64"/>
        </left>
        <right/>
        <top style="thin">
          <color indexed="64"/>
        </top>
        <bottom style="thin">
          <color indexed="64"/>
        </bottom>
      </border>
    </dxf>
    <dxf>
      <font>
        <b val="0"/>
        <i val="0"/>
        <strike val="0"/>
        <condense val="0"/>
        <extend val="0"/>
        <outline val="0"/>
        <shadow val="0"/>
        <u val="none"/>
        <vertAlign val="baseline"/>
        <sz val="11"/>
        <color theme="1"/>
        <name val="Frutiger-Light"/>
        <family val="1"/>
        <scheme val="none"/>
      </font>
      <numFmt numFmtId="19" formatCode="dd/mm/yyyy"/>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Frutiger-Light"/>
        <family val="1"/>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Frutiger-Light"/>
        <family val="1"/>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Frutiger-Light"/>
        <family val="1"/>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Frutiger-Light"/>
        <family val="1"/>
        <scheme val="none"/>
      </font>
      <numFmt numFmtId="2" formatCode="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Frutiger-Light"/>
        <family val="1"/>
        <scheme val="none"/>
      </font>
      <fill>
        <patternFill patternType="none">
          <fgColor indexed="64"/>
          <bgColor indexed="65"/>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Frutiger-Light"/>
        <family val="1"/>
        <scheme val="none"/>
      </font>
      <fill>
        <patternFill patternType="none">
          <fgColor indexed="64"/>
          <bgColor indexed="65"/>
        </patternFill>
      </fill>
      <alignment horizontal="left" vertical="center" textRotation="0" wrapText="1" relativeIndent="1"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Frutiger-Light"/>
        <family val="1"/>
        <scheme val="none"/>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style="thin">
          <color indexed="64"/>
        </bottom>
      </border>
    </dxf>
    <dxf>
      <border outline="0">
        <top style="thin">
          <color indexed="64"/>
        </top>
      </border>
    </dxf>
    <dxf>
      <border outline="0">
        <bottom style="thin">
          <color indexed="64"/>
        </bottom>
      </border>
    </dxf>
    <dxf>
      <font>
        <b val="0"/>
        <i val="0"/>
        <strike val="0"/>
        <condense val="0"/>
        <extend val="0"/>
        <outline val="0"/>
        <shadow val="0"/>
        <u val="none"/>
        <vertAlign val="baseline"/>
        <sz val="11"/>
        <color theme="1"/>
        <name val="Frutiger-Light"/>
        <family val="1"/>
        <scheme val="none"/>
      </font>
      <fill>
        <patternFill patternType="none">
          <fgColor indexed="64"/>
          <bgColor indexed="65"/>
        </patternFill>
      </fill>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Frutiger-Light"/>
        <family val="1"/>
        <scheme val="none"/>
      </font>
      <fill>
        <patternFill patternType="solid">
          <fgColor indexed="64"/>
          <bgColor rgb="FF0070C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Frutiger-Light"/>
        <family val="1"/>
        <scheme val="none"/>
      </font>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Frutiger-Light"/>
        <family val="1"/>
        <scheme val="none"/>
      </font>
      <numFmt numFmtId="19" formatCode="dd/mm/yyyy"/>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Frutiger-Light"/>
        <family val="1"/>
        <scheme val="none"/>
      </font>
      <numFmt numFmtId="164" formatCode="#,##0.00\ &quot;€&quo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Frutiger-Light"/>
        <family val="1"/>
        <scheme val="none"/>
      </font>
      <numFmt numFmtId="164" formatCode="#,##0.00\ &quot;€&quo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Frutiger-Light"/>
        <family val="1"/>
        <scheme val="none"/>
      </font>
      <numFmt numFmtId="164" formatCode="#,##0.00\ &quot;€&quo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Frutiger-Light"/>
        <family val="1"/>
        <scheme val="none"/>
      </font>
      <numFmt numFmtId="2" formatCode="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Frutiger-Light"/>
        <family val="1"/>
        <scheme val="none"/>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Frutiger-Light"/>
        <family val="1"/>
        <scheme val="none"/>
      </font>
      <fill>
        <patternFill patternType="none">
          <fgColor indexed="64"/>
          <bgColor indexed="65"/>
        </patternFill>
      </fill>
      <alignment horizontal="left" vertical="center" textRotation="0" wrapText="1" indent="1"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Frutiger-Light"/>
        <family val="1"/>
        <scheme val="none"/>
      </font>
      <fill>
        <patternFill patternType="none">
          <fgColor indexed="64"/>
          <bgColor indexed="65"/>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Frutiger-Light"/>
        <family val="1"/>
        <scheme val="none"/>
      </font>
      <fill>
        <patternFill patternType="none">
          <fgColor indexed="64"/>
          <bgColor indexed="65"/>
        </patternFill>
      </fill>
      <alignment horizontal="center"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0"/>
        <name val="Frutiger-Light"/>
        <family val="1"/>
        <scheme val="none"/>
      </font>
      <fill>
        <patternFill patternType="solid">
          <fgColor indexed="64"/>
          <bgColor rgb="FF0070C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Frutiger-Light"/>
        <family val="1"/>
        <scheme val="none"/>
      </font>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Frutiger-Light"/>
        <family val="1"/>
        <scheme val="none"/>
      </font>
      <numFmt numFmtId="19" formatCode="dd/mm/yyyy"/>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Frutiger-Light"/>
        <family val="1"/>
        <scheme val="none"/>
      </font>
      <numFmt numFmtId="164" formatCode="#,##0.00\ &quot;€&quo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Frutiger-Light"/>
        <family val="1"/>
        <scheme val="none"/>
      </font>
      <numFmt numFmtId="164" formatCode="#,##0.00\ &quot;€&quo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Frutiger-Light"/>
        <family val="1"/>
        <scheme val="none"/>
      </font>
      <numFmt numFmtId="164" formatCode="#,##0.00\ &quot;€&quo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Frutiger-Light"/>
        <family val="1"/>
        <scheme val="none"/>
      </font>
      <numFmt numFmtId="2" formatCode="0.00"/>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Frutiger-Light"/>
        <family val="1"/>
        <scheme val="none"/>
      </font>
      <fill>
        <patternFill patternType="none">
          <fgColor indexed="64"/>
          <bgColor indexed="65"/>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Frutiger-Light"/>
        <family val="1"/>
        <scheme val="none"/>
      </font>
      <alignment horizontal="left" vertical="center" textRotation="0" wrapText="1" indent="1"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Frutiger-Light"/>
        <family val="1"/>
        <scheme val="none"/>
      </font>
      <fill>
        <patternFill patternType="none">
          <fgColor indexed="64"/>
          <bgColor indexed="65"/>
        </patternFill>
      </fill>
      <alignment horizontal="center" vertical="center" textRotation="0" wrapText="0" indent="0" justifyLastLine="0" shrinkToFit="0" readingOrder="0"/>
      <border diagonalUp="0" diagonalDown="0">
        <left/>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Frutiger-Light"/>
        <family val="1"/>
        <scheme val="none"/>
      </font>
      <fill>
        <patternFill patternType="none">
          <fgColor indexed="64"/>
          <bgColor indexed="65"/>
        </patternFill>
      </fill>
      <alignment horizontal="center" vertical="center" textRotation="0" wrapText="0" indent="0" justifyLastLine="0" shrinkToFit="0" readingOrder="0"/>
    </dxf>
    <dxf>
      <font>
        <b/>
        <i val="0"/>
        <strike val="0"/>
        <condense val="0"/>
        <extend val="0"/>
        <outline val="0"/>
        <shadow val="0"/>
        <u val="none"/>
        <vertAlign val="baseline"/>
        <sz val="11"/>
        <color theme="0"/>
        <name val="Frutiger-Light"/>
        <family val="1"/>
        <scheme val="none"/>
      </font>
      <fill>
        <patternFill patternType="solid">
          <fgColor indexed="64"/>
          <bgColor rgb="FF0070C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Frutiger-Light"/>
        <family val="1"/>
        <scheme val="none"/>
      </font>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19" formatCode="dd/mm/yyyy"/>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164" formatCode="#,##0.00\ &quot;€&quo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164" formatCode="#,##0.00\ &quot;€&quo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alignment horizontal="left" vertical="center" textRotation="0" wrapText="1" indent="1"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Frutiger-Light"/>
        <family val="1"/>
        <scheme val="none"/>
      </font>
      <fill>
        <patternFill patternType="none">
          <fgColor indexed="64"/>
          <bgColor indexed="65"/>
        </patternFill>
      </fill>
      <alignment horizontal="center" vertical="center" textRotation="0" wrapText="1" indent="0" justifyLastLine="0" shrinkToFit="0" readingOrder="0"/>
      <border diagonalUp="0" diagonalDown="0">
        <left/>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fill>
        <patternFill patternType="none">
          <fgColor indexed="64"/>
          <bgColor indexed="65"/>
        </patternFill>
      </fill>
      <alignment horizontal="center" vertical="center" textRotation="0" wrapText="0" indent="0" justifyLastLine="0" shrinkToFit="0" readingOrder="0"/>
    </dxf>
    <dxf>
      <font>
        <b/>
        <i val="0"/>
        <strike val="0"/>
        <condense val="0"/>
        <extend val="0"/>
        <outline val="0"/>
        <shadow val="0"/>
        <u val="none"/>
        <vertAlign val="baseline"/>
        <sz val="11"/>
        <color theme="0"/>
        <name val="Frutiger-Light"/>
        <family val="1"/>
        <scheme val="none"/>
      </font>
      <fill>
        <patternFill patternType="solid">
          <fgColor indexed="64"/>
          <bgColor rgb="FF0070C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9C0006"/>
      </font>
      <fill>
        <patternFill>
          <bgColor rgb="FFFFC7CE"/>
        </patternFill>
      </fill>
    </dxf>
    <dxf>
      <font>
        <b val="0"/>
        <i val="0"/>
        <strike val="0"/>
        <condense val="0"/>
        <extend val="0"/>
        <outline val="0"/>
        <shadow val="0"/>
        <u val="none"/>
        <vertAlign val="baseline"/>
        <sz val="11"/>
        <color auto="1"/>
        <name val="Frutiger-Light"/>
        <family val="1"/>
        <scheme val="none"/>
      </font>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19" formatCode="dd/mm/yyyy"/>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164" formatCode="#,##0.00\ &quot;€&quo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164" formatCode="#,##0.00\ &quot;€&quo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164" formatCode="#,##0.00\ &quot;€&quo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numFmt numFmtId="2" formatCode="0.00"/>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fill>
        <patternFill patternType="none">
          <fgColor indexed="64"/>
          <bgColor indexed="65"/>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fill>
        <patternFill patternType="none">
          <fgColor indexed="64"/>
          <bgColor auto="1"/>
        </patternFill>
      </fill>
      <alignment horizontal="left" vertical="center" textRotation="0" wrapText="1" indent="1"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fill>
        <patternFill patternType="none">
          <fgColor indexed="64"/>
          <bgColor indexed="65"/>
        </patternFill>
      </fill>
      <alignment horizontal="distributed" vertical="center" textRotation="0" wrapText="0" indent="0" justifyLastLine="0" shrinkToFit="0" readingOrder="0"/>
      <border diagonalUp="0" diagonalDown="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Frutiger-Light"/>
        <family val="1"/>
        <scheme val="none"/>
      </font>
      <fill>
        <patternFill patternType="none">
          <fgColor indexed="64"/>
          <bgColor indexed="65"/>
        </patternFill>
      </fill>
      <alignment horizontal="center" vertical="center" textRotation="0" wrapText="0" indent="0" justifyLastLine="0" shrinkToFit="0" readingOrder="0"/>
    </dxf>
    <dxf>
      <font>
        <b/>
        <i val="0"/>
        <strike val="0"/>
        <condense val="0"/>
        <extend val="0"/>
        <outline val="0"/>
        <shadow val="0"/>
        <u val="none"/>
        <vertAlign val="baseline"/>
        <sz val="11"/>
        <color theme="0"/>
        <name val="Frutiger-Light"/>
        <family val="1"/>
        <scheme val="none"/>
      </font>
      <fill>
        <patternFill patternType="solid">
          <fgColor indexed="64"/>
          <bgColor rgb="FF0070C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2F3AA7F-0EC9-4EB7-B9E0-C45DAA748C42}" name="Tabla1215" displayName="Tabla1215" ref="A2:I10" totalsRowShown="0" headerRowDxfId="299" dataDxfId="298" tableBorderDxfId="297" dataCellStyle="Moneda">
  <autoFilter ref="A2:I10" xr:uid="{02F3AA7F-0EC9-4EB7-B9E0-C45DAA748C42}"/>
  <sortState xmlns:xlrd2="http://schemas.microsoft.com/office/spreadsheetml/2017/richdata2" ref="A3:I10">
    <sortCondition ref="A2:A10"/>
  </sortState>
  <tableColumns count="9">
    <tableColumn id="1" xr3:uid="{984DC21B-39C5-4079-A3DA-83448A0A75A0}" name="Nº CONTRATO" dataDxfId="296"/>
    <tableColumn id="2" xr3:uid="{8A246EAF-6E37-42A2-BD96-18C2D10B5310}" name="OBJETO" dataDxfId="295"/>
    <tableColumn id="3" xr3:uid="{B32140CC-B599-4F8F-97E0-C6F35CFDE334}" name="N.I.F. PROVEEDOR" dataDxfId="294"/>
    <tableColumn id="4" xr3:uid="{CD116F34-028E-4241-99A0-07280471D22C}" name="NOMBRE PROVEEDOR" dataDxfId="293"/>
    <tableColumn id="5" xr3:uid="{95FB8848-5F1B-4DA3-87F1-B1A1A99FA00D}" name="IMPORTE NETO" dataDxfId="292" dataCellStyle="Moneda"/>
    <tableColumn id="6" xr3:uid="{8CC6078E-9894-4529-8FAD-40405BC81E04}" name="IMPORTE I.V.A." dataDxfId="291" dataCellStyle="Moneda"/>
    <tableColumn id="7" xr3:uid="{1F4F79C8-040D-44BC-84E6-AA65B84C2531}" name="IMPORTE TOTAL" dataDxfId="290" dataCellStyle="Moneda"/>
    <tableColumn id="8" xr3:uid="{98DACBBE-AB80-47A4-8BB9-0CA65141ACB6}" name="FECHA ADJUDICACIÓN" dataDxfId="289"/>
    <tableColumn id="9" xr3:uid="{BBDBDE61-5E2F-49F7-9125-56D68607C03B}" name="Nº EXPEDIENTE" dataDxfId="288"/>
  </tableColumns>
  <tableStyleInfo name="TableStyleLight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7E010E4A-E34E-4355-9DF1-17D6DAE187EE}" name="Tabla13" displayName="Tabla13" ref="A2:I12" totalsRowShown="0" headerRowDxfId="286" dataDxfId="285" tableBorderDxfId="284" dataCellStyle="Moneda">
  <autoFilter ref="A2:I12" xr:uid="{7E010E4A-E34E-4355-9DF1-17D6DAE187EE}"/>
  <tableColumns count="9">
    <tableColumn id="1" xr3:uid="{26A1AF87-FC18-4E69-9181-F3ED7A3437DE}" name="Nº CONTRATO" dataDxfId="283"/>
    <tableColumn id="2" xr3:uid="{954EDEA4-8989-4B3A-A4C7-3FD0CADB5BC5}" name="OBJETO" dataDxfId="282"/>
    <tableColumn id="3" xr3:uid="{FC8A38FA-FDA6-48BA-848D-ED2D04F82B88}" name="N.I.F. PROVEEDOR" dataDxfId="2"/>
    <tableColumn id="4" xr3:uid="{57BEAAFE-A076-4886-9B0A-8377D59E6028}" name="NOMBRE PROVEEDOR" dataDxfId="0"/>
    <tableColumn id="5" xr3:uid="{8DC47E8E-D832-4260-B407-4DEFE53EB28E}" name="IMPORTE NETO" dataDxfId="1" dataCellStyle="Moneda"/>
    <tableColumn id="6" xr3:uid="{890A9E15-A254-49FB-8AC1-AC8683CC89B8}" name="IMPORTE I.V.A." dataDxfId="281" dataCellStyle="Moneda"/>
    <tableColumn id="7" xr3:uid="{4E1A4704-DC86-47B4-9F2A-51CDB3FEDA4D}" name="IMPORTE TOTAL" dataDxfId="280" dataCellStyle="Moneda"/>
    <tableColumn id="8" xr3:uid="{1A2C2B0B-63EC-4AB5-B595-B03F0F0A74F4}" name="FECHA ADJUDICACIÓN" dataDxfId="279"/>
    <tableColumn id="9" xr3:uid="{E678AB6E-6583-44C2-8FBB-A864760A7A6B}" name="Nº EXPEDIENTE" dataDxfId="278"/>
  </tableColumns>
  <tableStyleInfo name="TableStyleLight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7509698D-4A2E-4313-A961-17859B98E177}" name="Tabla16" displayName="Tabla16" ref="A2:I9" totalsRowShown="0" headerRowDxfId="277" dataDxfId="276" tableBorderDxfId="275" dataCellStyle="Moneda">
  <autoFilter ref="A2:I9" xr:uid="{7509698D-4A2E-4313-A961-17859B98E177}"/>
  <tableColumns count="9">
    <tableColumn id="1" xr3:uid="{20138F2D-C3A1-44D5-B89A-406E90E6E9C0}" name="Nº CONTRATO" dataDxfId="274"/>
    <tableColumn id="2" xr3:uid="{2F4C4F12-BD5A-4FFD-8F63-495B20E43ABD}" name="OBJETO" dataDxfId="273"/>
    <tableColumn id="3" xr3:uid="{8BA387D0-FAC0-433A-94C1-8FE658DD1584}" name="N.I.F. PROVEEDOR" dataDxfId="272"/>
    <tableColumn id="4" xr3:uid="{B6B9BA07-0647-49A8-9762-C4D63E4F0750}" name="NOMBRE PROVEEDOR" dataDxfId="271"/>
    <tableColumn id="5" xr3:uid="{3AE0083D-618E-4195-B525-689B4534EA07}" name="IMPORTE NETO" dataDxfId="270" dataCellStyle="Moneda"/>
    <tableColumn id="6" xr3:uid="{BE183EE8-EB79-41C5-A500-1189159FE0BB}" name="IMPORTE I.V.A." dataDxfId="269" dataCellStyle="Moneda"/>
    <tableColumn id="7" xr3:uid="{A327429E-1454-40C8-B65F-D18712AB37A9}" name="IMPORTE TOTAL" dataDxfId="268" dataCellStyle="Moneda"/>
    <tableColumn id="8" xr3:uid="{45F0137A-8B9E-4185-8A9E-071E7BB90D6D}" name="FECHA ADJUDICACIÓN" dataDxfId="267"/>
    <tableColumn id="9" xr3:uid="{6EE932B1-5EEA-4495-8E12-CE3916EDD4EF}" name="Nº EXPEDIENTE" dataDxfId="266"/>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76C8C560-BE1B-4C93-8F2F-0C0B5A02E600}" name="Tabla21" displayName="Tabla21" ref="A2:I19" totalsRowShown="0" headerRowDxfId="265" dataDxfId="263" headerRowBorderDxfId="264" tableBorderDxfId="262" totalsRowBorderDxfId="261" dataCellStyle="Moneda">
  <autoFilter ref="A2:I19" xr:uid="{76C8C560-BE1B-4C93-8F2F-0C0B5A02E600}"/>
  <tableColumns count="9">
    <tableColumn id="1" xr3:uid="{1014213C-7356-4478-BA15-C99453715E06}" name="Nº CONTRATO" dataDxfId="260"/>
    <tableColumn id="2" xr3:uid="{1647EDCC-4604-4FDC-9FF1-C6556E7AEF42}" name="OBJETO" dataDxfId="259"/>
    <tableColumn id="3" xr3:uid="{F557BD76-4CE7-4F8A-9A33-A7436DEB96A2}" name="N.I.F. PROVEEDOR" dataDxfId="258"/>
    <tableColumn id="4" xr3:uid="{712AF85F-E0E1-422D-AA9B-3A256F983C7B}" name="NOMBRE PROVEEDOR" dataDxfId="257"/>
    <tableColumn id="5" xr3:uid="{8C6C2580-8E7F-411F-AC7B-1023D21DEC45}" name="IMPORTE NETO" dataDxfId="256" dataCellStyle="Moneda"/>
    <tableColumn id="6" xr3:uid="{7A4607B6-D970-4CD3-802F-F5DB9A249014}" name="IMPORTE I.V.A." dataDxfId="255" dataCellStyle="Moneda"/>
    <tableColumn id="7" xr3:uid="{5F141687-E5FC-4DCF-92C3-F3EFC4B2DF69}" name="IMPORTE TOTAL" dataDxfId="254" dataCellStyle="Moneda"/>
    <tableColumn id="8" xr3:uid="{E890A148-A1E5-4F70-B883-1FCEA0D4F449}" name="FECHA ADJUDICACIÓN" dataDxfId="253"/>
    <tableColumn id="9" xr3:uid="{9CE2D19E-6C6A-45D2-9ADA-103416EDC7CA}" name="Nº EXPEDIENTE" dataDxfId="252"/>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72250414-8C69-4E3E-A18C-F0855A7EBEB8}" name="Tabla2124" displayName="Tabla2124" ref="A2:I6" totalsRowShown="0" headerRowDxfId="251" dataDxfId="249" headerRowBorderDxfId="250" tableBorderDxfId="248" totalsRowBorderDxfId="247" dataCellStyle="Moneda">
  <autoFilter ref="A2:I6" xr:uid="{72250414-8C69-4E3E-A18C-F0855A7EBEB8}"/>
  <sortState xmlns:xlrd2="http://schemas.microsoft.com/office/spreadsheetml/2017/richdata2" ref="A3:I6">
    <sortCondition ref="A2:A6"/>
  </sortState>
  <tableColumns count="9">
    <tableColumn id="1" xr3:uid="{7C311B8D-3F69-4F1B-98E9-13160C473CB0}" name="Nº CONTRATO" dataDxfId="246"/>
    <tableColumn id="2" xr3:uid="{0E61BFC1-CA02-4781-AA71-1932A0FAAE05}" name="OBJETO" dataDxfId="245"/>
    <tableColumn id="3" xr3:uid="{B4B6CED0-01AA-42E2-9001-06B14301B53F}" name="N.I.F. PROVEEDOR" dataDxfId="244"/>
    <tableColumn id="4" xr3:uid="{3742C49F-6480-495C-9AAB-F73E6D849ED6}" name="NOMBRE PROVEEDOR" dataDxfId="243"/>
    <tableColumn id="5" xr3:uid="{01C7A471-23E7-4A64-8927-215B52F342DC}" name="IMPORTE NETO" dataDxfId="242" dataCellStyle="Moneda"/>
    <tableColumn id="6" xr3:uid="{2ADFFF77-4249-459D-9172-5D508ABDE7FA}" name="IMPORTE I.V.A." dataDxfId="241" dataCellStyle="Moneda"/>
    <tableColumn id="7" xr3:uid="{97F044BD-5BDF-428C-BF25-DA86333BF17E}" name="IMPORTE TOTAL" dataDxfId="240" dataCellStyle="Moneda"/>
    <tableColumn id="8" xr3:uid="{B617A076-E9BF-41F4-BD3C-5A72E0893D35}" name="FECHA ADJUDICACIÓN" dataDxfId="239"/>
    <tableColumn id="9" xr3:uid="{85C88607-5E29-4FFF-8579-4DFEE870E60E}" name="Nº EXPEDIENTE" dataDxfId="238"/>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DC51590-C7C6-4788-A2D0-F0BBAC90AD5F}" name="Tabla5" displayName="Tabla5" ref="A2:I26" totalsRowShown="0" headerRowDxfId="237" dataDxfId="236" tableBorderDxfId="235" dataCellStyle="Moneda">
  <autoFilter ref="A2:I26" xr:uid="{4DC51590-C7C6-4788-A2D0-F0BBAC90AD5F}"/>
  <tableColumns count="9">
    <tableColumn id="1" xr3:uid="{399D1697-6D74-47D5-B8B0-6511F0E08CE2}" name="Nº CONTRATO" dataDxfId="234"/>
    <tableColumn id="2" xr3:uid="{91E78826-6D80-43CE-A986-51189E00E349}" name="OBJETO" dataDxfId="233"/>
    <tableColumn id="3" xr3:uid="{30F16C88-7D67-41A5-A1AA-F7B97906F29B}" name="N.I.F. PROVEEDOR" dataDxfId="232"/>
    <tableColumn id="4" xr3:uid="{5A18301A-C52A-4464-A7B8-58AE243D4240}" name="NOMBRE PROVEEDOR" dataDxfId="231"/>
    <tableColumn id="5" xr3:uid="{4F006676-671F-44AA-B7BD-36ED6DDB35B3}" name="IMPORTE NETO" dataDxfId="230" dataCellStyle="Moneda"/>
    <tableColumn id="6" xr3:uid="{D1C8D308-7C16-4A63-BA89-62CF7E43BD70}" name="IMPORTE I.V.A." dataDxfId="229" dataCellStyle="Moneda"/>
    <tableColumn id="7" xr3:uid="{4C70E552-9A4F-4F81-A6FE-6C1CCF5249FB}" name="IMPORTE TOTAL" dataDxfId="228" dataCellStyle="Moneda"/>
    <tableColumn id="8" xr3:uid="{CB1D8784-171A-40B3-8EA1-49BE6148F1E9}" name="FECHA ADJUDICACIÓN" dataDxfId="227"/>
    <tableColumn id="9" xr3:uid="{13C1FA7B-3B6C-4D91-AF93-87459AD6EF05}" name="Nº EXPEDIENTE" dataDxfId="226"/>
  </tableColumns>
  <tableStyleInfo name="TableStyleLight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25D007C-C1F8-470C-92D3-61A1942F2FDF}" name="Tabla6" displayName="Tabla6" ref="A2:I3" totalsRowShown="0" headerRowDxfId="225" dataDxfId="223" headerRowBorderDxfId="224" tableBorderDxfId="222" totalsRowBorderDxfId="221" dataCellStyle="Moneda">
  <autoFilter ref="A2:I3" xr:uid="{825D007C-C1F8-470C-92D3-61A1942F2FDF}"/>
  <tableColumns count="9">
    <tableColumn id="1" xr3:uid="{05B2A6C0-F256-4197-B0B1-739C796EC520}" name="Nº CONTRATO" dataDxfId="220"/>
    <tableColumn id="2" xr3:uid="{E4A9A276-6751-4B2F-808F-11EBBB0AD4B7}" name="OBJETO" dataDxfId="219"/>
    <tableColumn id="3" xr3:uid="{DBB559DF-BC33-4861-AD7D-89D824FA8E26}" name="N.I.F. PROVEEDOR" dataDxfId="218"/>
    <tableColumn id="4" xr3:uid="{49135CB1-FC2A-4AB0-B664-EC28C15E4C10}" name="NOMBRE PROVEEDOR" dataDxfId="217"/>
    <tableColumn id="5" xr3:uid="{CB41166D-8D3C-4B7F-9B13-20C6AC9B7603}" name="IMPORTE NETO" dataDxfId="216" dataCellStyle="Moneda"/>
    <tableColumn id="6" xr3:uid="{6ED6F6FB-D49D-47FC-86BA-3E9417532AD8}" name="IMPORTE I.V.A." dataDxfId="215" dataCellStyle="Moneda"/>
    <tableColumn id="7" xr3:uid="{31C81032-C1DE-4898-9AB4-76B1C9312518}" name="IMPORTE TOTAL" dataDxfId="214" dataCellStyle="Moneda"/>
    <tableColumn id="8" xr3:uid="{B50B8216-CE31-420B-8E92-C275BC431FE4}" name="FECHA ADJUDICACIÓN" dataDxfId="213"/>
    <tableColumn id="9" xr3:uid="{F9EF0303-A967-4B43-B89F-95C86BAAEC4E}" name="Nº EXPEDIENTE" dataDxfId="212"/>
  </tableColumns>
  <tableStyleInfo name="TableStyleLight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E78B9FA2-3466-494A-83F0-7D7E83FCC95B}" name="Tabla527" displayName="Tabla527" ref="A2:I14" totalsRowShown="0" headerRowDxfId="211" dataDxfId="210" tableBorderDxfId="209" dataCellStyle="Moneda">
  <autoFilter ref="A2:I14" xr:uid="{E78B9FA2-3466-494A-83F0-7D7E83FCC95B}"/>
  <tableColumns count="9">
    <tableColumn id="1" xr3:uid="{C0B8AC53-887B-4731-B640-C846F3A20CA1}" name="Nº CONTRATO" dataDxfId="208"/>
    <tableColumn id="2" xr3:uid="{A8D64C77-178B-449D-80AF-1BF8AC5E1EF1}" name="OBJETO" dataDxfId="207"/>
    <tableColumn id="3" xr3:uid="{0A41BB37-8635-41DF-B6B7-1594E14F72AF}" name="N.I.F. PROVEEDOR" dataDxfId="206"/>
    <tableColumn id="4" xr3:uid="{85FBCF0B-BEBE-4979-96AD-B5DFE708E3D2}" name="NOMBRE PROVEEDOR" dataDxfId="205"/>
    <tableColumn id="5" xr3:uid="{D527E3C1-9138-4D35-9680-81DED2E9E5C8}" name="IMPORTE NETO" dataDxfId="204" dataCellStyle="Moneda"/>
    <tableColumn id="6" xr3:uid="{6A86C13C-06B9-45D9-8957-6B8A84D76799}" name="IMPORTE I.V.A." dataDxfId="203" dataCellStyle="Moneda"/>
    <tableColumn id="7" xr3:uid="{1668078F-5FCB-4927-8A8F-1FC7B6A16749}" name="IMPORTE TOTAL" dataDxfId="202" dataCellStyle="Moneda"/>
    <tableColumn id="8" xr3:uid="{6E249467-BB5B-457D-9ECB-6FFC81E6E682}" name="FECHA ADJUDICACIÓN" dataDxfId="201"/>
    <tableColumn id="9" xr3:uid="{16684CA0-8198-482D-9587-24F5CDC62AC4}" name="Nº EXPEDIENTE" dataDxfId="200"/>
  </tableColumns>
  <tableStyleInfo name="TableStyleLight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48D9D83F-40B1-41D1-BC5A-CD6B3B3F6A7F}" name="Tabla8" displayName="Tabla8" ref="A2:I12" totalsRowShown="0" headerRowDxfId="199" dataDxfId="198" tableBorderDxfId="197" dataCellStyle="Moneda">
  <autoFilter ref="A2:I12" xr:uid="{48D9D83F-40B1-41D1-BC5A-CD6B3B3F6A7F}"/>
  <tableColumns count="9">
    <tableColumn id="1" xr3:uid="{88C5E030-02F9-4568-B5DA-97B0A8AF7901}" name="Nº CONTRATO" dataDxfId="196"/>
    <tableColumn id="2" xr3:uid="{977A182A-CDBE-47AD-9942-E2DC92263E40}" name="OBJETO" dataDxfId="195"/>
    <tableColumn id="3" xr3:uid="{8B079F58-F0F8-42E2-BEDC-2411AB3739F7}" name="N.I.F. PROVEEDOR" dataDxfId="194"/>
    <tableColumn id="4" xr3:uid="{239CF114-05A4-4014-B6F2-472E60DEEE18}" name="NOMBRE PROVEEDOR" dataDxfId="193"/>
    <tableColumn id="5" xr3:uid="{1891FA83-F9A6-4255-AE2D-97B52C415C9E}" name="IMPORTE NETO" dataDxfId="192" dataCellStyle="Moneda"/>
    <tableColumn id="6" xr3:uid="{23DD1523-9A32-4618-A4AF-A2B513ABE52D}" name="IMPORTE I.V.A." dataDxfId="191" dataCellStyle="Moneda"/>
    <tableColumn id="7" xr3:uid="{987D0639-8851-4941-B119-0682E69400E7}" name="IMPORTE TOTAL" dataDxfId="190" dataCellStyle="Moneda"/>
    <tableColumn id="8" xr3:uid="{5230E6BB-51C8-412A-9D35-6D9D6C71B633}" name="FECHA ADJUDICACIÓN" dataDxfId="189"/>
    <tableColumn id="9" xr3:uid="{93722A0D-132E-4359-B0F2-434485518A33}" name="Nº EXPEDIENTE" dataDxfId="188"/>
  </tableColumns>
  <tableStyleInfo name="TableStyleLight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D57807C6-8A70-4B94-B787-ACD16CF74A71}" name="Tabla9" displayName="Tabla9" ref="A2:I14" totalsRowShown="0" headerRowDxfId="187" dataDxfId="186" tableBorderDxfId="185" dataCellStyle="Moneda">
  <autoFilter ref="A2:I14" xr:uid="{D57807C6-8A70-4B94-B787-ACD16CF74A71}"/>
  <tableColumns count="9">
    <tableColumn id="1" xr3:uid="{F0BAE547-00F5-443B-B5B6-8C1B46F883B6}" name="Nº CONTRATO" dataDxfId="184"/>
    <tableColumn id="2" xr3:uid="{DE112DBB-3EF6-4126-9AC9-70447B24FA9D}" name="OBJETO" dataDxfId="183"/>
    <tableColumn id="3" xr3:uid="{46B2DA19-20E5-4C87-8E2E-D686E536C935}" name="N.I.F. PROVEEDOR" dataDxfId="182"/>
    <tableColumn id="4" xr3:uid="{DEEC7582-477C-4CC6-A634-96019A48AC51}" name="NOMBRE PROVEEDOR" dataDxfId="181"/>
    <tableColumn id="5" xr3:uid="{B20D6B5D-6413-4AF7-816F-AA75740F9DE7}" name="IMPORTE NETO" dataDxfId="180" dataCellStyle="Moneda"/>
    <tableColumn id="6" xr3:uid="{CA43AB86-94EC-4A99-BD3D-2B4B5F6E7CBB}" name="IMPORTE I.V.A." dataDxfId="179" dataCellStyle="Moneda"/>
    <tableColumn id="7" xr3:uid="{DA7A6CC4-DA9B-4EBC-987E-2CF5AFBCE342}" name="IMPORTE TOTAL" dataDxfId="178" dataCellStyle="Moneda"/>
    <tableColumn id="8" xr3:uid="{05964BC9-6A88-448A-B674-6E5B04BA93A0}" name="FECHA ADJUDICACIÓN" dataDxfId="177"/>
    <tableColumn id="9" xr3:uid="{CDFA8505-ED6F-4FCB-87F2-4A1F8C3B4785}" name="Nº EXPEDIENTE" dataDxfId="176"/>
  </tableColumns>
  <tableStyleInfo name="TableStyleLight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D3EC916-1782-417B-B15F-112F7BA08AA0}" name="Tabla10" displayName="Tabla10" ref="A2:I51" totalsRowShown="0" headerRowDxfId="172" dataDxfId="171" tableBorderDxfId="170" dataCellStyle="Moneda">
  <autoFilter ref="A2:I51" xr:uid="{9D3EC916-1782-417B-B15F-112F7BA08AA0}"/>
  <tableColumns count="9">
    <tableColumn id="1" xr3:uid="{9B7F7586-0AED-46D9-AC3A-F6FE637F2E58}" name="Nº CONTRATO" dataDxfId="169"/>
    <tableColumn id="2" xr3:uid="{B8CCBBB1-E88A-482B-8D6C-B551D7EDED23}" name="OBJETO" dataDxfId="168"/>
    <tableColumn id="3" xr3:uid="{3FC9C36C-3E06-4C0B-953F-3B776122F254}" name="N.I.F. PROVEEDOR" dataDxfId="167"/>
    <tableColumn id="4" xr3:uid="{3DEF27A3-5D29-43BD-B926-9FD148E8C109}" name="NOMBRE PROVEEDOR" dataDxfId="166"/>
    <tableColumn id="5" xr3:uid="{F7D946A4-530D-48FB-962D-65C751E93C94}" name="IMPORTE NETO" dataDxfId="165" dataCellStyle="Moneda"/>
    <tableColumn id="6" xr3:uid="{8FC7DB89-A39B-4515-8B5D-76FEC37B0D0B}" name="IMPORTE I.V.A." dataDxfId="164" dataCellStyle="Moneda"/>
    <tableColumn id="7" xr3:uid="{7BBCFDE5-9D36-48A0-8EC5-4189D0348CEA}" name="IMPORTE TOTAL" dataDxfId="163" dataCellStyle="Moneda"/>
    <tableColumn id="8" xr3:uid="{62733EC5-2BEB-4C72-B7A8-DDB453B999F4}" name="FECHA ADJUDICACIÓN" dataDxfId="162"/>
    <tableColumn id="9" xr3:uid="{A9347AB8-396B-4093-9800-087FD074F4E4}" name="Nº EXPEDIENTE" dataDxfId="161"/>
  </tableColumns>
  <tableStyleInfo name="TableStyleLight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3CDC726F-3AD1-4773-A577-5869F2F33835}" name="Tabla1030" displayName="Tabla1030" ref="A2:I10" totalsRowShown="0" headerRowDxfId="160" dataDxfId="159" tableBorderDxfId="158" dataCellStyle="Moneda">
  <autoFilter ref="A2:I10" xr:uid="{3CDC726F-3AD1-4773-A577-5869F2F33835}"/>
  <tableColumns count="9">
    <tableColumn id="1" xr3:uid="{58F8AB18-70CC-47E8-96C6-835C7DF47478}" name="Nº CONTRATO" dataDxfId="157"/>
    <tableColumn id="2" xr3:uid="{964BFA25-EFA6-4465-A2D7-73B56EDA0FCC}" name="OBJETO" dataDxfId="156"/>
    <tableColumn id="3" xr3:uid="{024B7B06-DAC3-493B-9040-6C9119EE2654}" name="N.I.F. PROVEEDOR" dataDxfId="155"/>
    <tableColumn id="4" xr3:uid="{573B5996-61EE-4ECD-947E-EE1A10A57B7B}" name="NOMBRE PROVEEDOR" dataDxfId="154"/>
    <tableColumn id="5" xr3:uid="{F0F843BD-6294-44FA-A733-04BCE7061FAC}" name="IMPORTE NETO" dataDxfId="153" dataCellStyle="Moneda"/>
    <tableColumn id="6" xr3:uid="{68229B8B-3167-4C50-B425-C5D99E5BAD0B}" name="IMPORTE I.V.A." dataDxfId="152" dataCellStyle="Moneda"/>
    <tableColumn id="7" xr3:uid="{F1F9A519-D685-405E-A0C0-DDF1DB9957B6}" name="IMPORTE TOTAL" dataDxfId="151" dataCellStyle="Moneda"/>
    <tableColumn id="8" xr3:uid="{B4B6DE73-06B0-4EF9-ABD5-C3D6BC5EEAE7}" name="FECHA ADJUDICACIÓN" dataDxfId="150"/>
    <tableColumn id="9" xr3:uid="{F35DA7C5-01DC-4005-A616-215CBA2D27E3}" name="Nº EXPEDIENTE" dataDxfId="149"/>
  </tableColumns>
  <tableStyleInfo name="TableStyleLight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7F67C595-4546-4EB1-B4BA-5432E4920BCB}" name="Tabla103031" displayName="Tabla103031" ref="A2:I91" totalsRowShown="0" headerRowDxfId="148" dataDxfId="147" tableBorderDxfId="146" dataCellStyle="Moneda">
  <autoFilter ref="A2:I91" xr:uid="{7F67C595-4546-4EB1-B4BA-5432E4920BCB}"/>
  <tableColumns count="9">
    <tableColumn id="1" xr3:uid="{934E5153-3019-4F74-B760-C97473C0969C}" name="Nº CONTRATO" dataDxfId="145"/>
    <tableColumn id="2" xr3:uid="{61CF64CA-1BA5-4C72-8E02-BD7C6BF59387}" name="OBJETO" dataDxfId="144"/>
    <tableColumn id="3" xr3:uid="{A4B87906-5C09-4BE7-80B6-C3AF1D8895C0}" name="N.I.F. PROVEEDOR" dataDxfId="143"/>
    <tableColumn id="4" xr3:uid="{4A32750A-2C5D-4912-944E-4C53DA81AA3E}" name="NOMBRE PROVEEDOR" dataDxfId="142"/>
    <tableColumn id="5" xr3:uid="{5B20FFC6-E97F-4CEE-A51C-E9276E2E1634}" name="IMPORTE NETO" dataDxfId="141" dataCellStyle="Moneda"/>
    <tableColumn id="6" xr3:uid="{9EDE0F03-BBF8-4027-A0D9-6A2C70614EC0}" name="IMPORTE I.V.A." dataDxfId="140" dataCellStyle="Moneda"/>
    <tableColumn id="7" xr3:uid="{814DE7D6-4B7E-45A1-BF22-57905B3257D2}" name="IMPORTE TOTAL" dataDxfId="139" dataCellStyle="Moneda"/>
    <tableColumn id="8" xr3:uid="{4A74C867-2604-4111-AEBA-6B4D220438BA}" name="FECHA ADJUDICACIÓN" dataDxfId="138"/>
    <tableColumn id="9" xr3:uid="{BC58E973-C361-49C7-A533-D47E84D6ACF9}" name="Nº EXPEDIENTE" dataDxfId="137"/>
  </tableColumns>
  <tableStyleInfo name="TableStyleLight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17A8FD3B-B0E5-4205-85AF-9EB47E6DB138}" name="Tabla10303132" displayName="Tabla10303132" ref="A2:I67" totalsRowShown="0" headerRowDxfId="134" dataDxfId="133" tableBorderDxfId="132" dataCellStyle="Moneda">
  <autoFilter ref="A2:I67" xr:uid="{17A8FD3B-B0E5-4205-85AF-9EB47E6DB138}"/>
  <tableColumns count="9">
    <tableColumn id="1" xr3:uid="{556184C1-0770-4F51-B7B0-3DA39CA67C40}" name="Nº CONTRATO" dataDxfId="131"/>
    <tableColumn id="2" xr3:uid="{DB9B219F-369D-4DF0-A131-3FF2BAE9C5FC}" name="OBJETO" dataDxfId="130"/>
    <tableColumn id="3" xr3:uid="{A6131A85-6B22-4BE9-ACE5-9ABC0A7DE482}" name="N.I.F. PROVEEDOR" dataDxfId="129"/>
    <tableColumn id="4" xr3:uid="{CDDE9AA1-8261-4641-91F7-D8E979C4093E}" name="NOMBRE PROVEEDOR" dataDxfId="128"/>
    <tableColumn id="5" xr3:uid="{F8E3CEC2-34FE-4D6F-9BE7-94680847FD73}" name="IMPORTE NETO" dataDxfId="127" dataCellStyle="Moneda"/>
    <tableColumn id="6" xr3:uid="{DC60993B-3352-435A-B08E-8D8EFFC99922}" name="IMPORTE I.V.A." dataDxfId="126" dataCellStyle="Moneda"/>
    <tableColumn id="7" xr3:uid="{7D7A08AD-A70A-402C-AB2F-E8246D797A25}" name="IMPORTE TOTAL" dataDxfId="125" dataCellStyle="Moneda"/>
    <tableColumn id="8" xr3:uid="{81629478-6D96-4E3A-86C4-C252E7E6C10E}" name="FECHA ADJUDICACIÓN" dataDxfId="124"/>
    <tableColumn id="9" xr3:uid="{37815D0F-23AA-4817-BC9A-0E790AC1AD67}" name="Nº EXPEDIENTE" dataDxfId="123"/>
  </tableColumns>
  <tableStyleInfo name="TableStyleLight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B77C1000-BA8B-4D26-9133-3C124A8B7519}" name="Tabla1029" displayName="Tabla1029" ref="A2:I1523" totalsRowShown="0" headerRowDxfId="122" dataDxfId="121" tableBorderDxfId="120" dataCellStyle="Moneda">
  <autoFilter ref="A2:I1523" xr:uid="{B77C1000-BA8B-4D26-9133-3C124A8B7519}"/>
  <tableColumns count="9">
    <tableColumn id="1" xr3:uid="{A84480DC-A36B-4496-A50A-522DE0FA5AFD}" name="Nº CONTRATO" dataDxfId="119"/>
    <tableColumn id="2" xr3:uid="{ABFC063D-BE22-4C1C-B5BC-03F4FE3E2AD3}" name="OBJETO" dataDxfId="118"/>
    <tableColumn id="3" xr3:uid="{E18504C3-3CD9-45A8-B5FC-548212835181}" name="N.I.F. PROVEEDOR" dataDxfId="117"/>
    <tableColumn id="4" xr3:uid="{DECEC180-4D1B-4EC5-AF13-1906C2EE946A}" name="NOMBRE PROVEEDOR" dataDxfId="116"/>
    <tableColumn id="5" xr3:uid="{5F683683-0C2C-41BD-9EA5-8C3283D9CAFC}" name="IMPORTE NETO" dataDxfId="115" dataCellStyle="Moneda"/>
    <tableColumn id="6" xr3:uid="{B8FEC806-EC0A-4831-8857-9E8C17F47825}" name="IMPORTE I.V.A." dataDxfId="114" dataCellStyle="Moneda"/>
    <tableColumn id="7" xr3:uid="{D0B1E250-7507-4B14-A636-F902950DD4F1}" name="IMPORTE TOTAL" dataDxfId="113" dataCellStyle="Moneda"/>
    <tableColumn id="8" xr3:uid="{E6E4C025-2C19-49FD-929C-4394F2111B9B}" name="FECHA ADJUDICACIÓN" dataDxfId="112"/>
    <tableColumn id="9" xr3:uid="{434E23BE-B5AB-494A-BE12-7838C286B399}" name="Nº EXPEDIENTE" dataDxfId="111"/>
  </tableColumns>
  <tableStyleInfo name="TableStyleLight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9841712-48AB-407C-847A-77C7D65FA352}" name="Tabla103025" displayName="Tabla103025" ref="A2:I15" totalsRowShown="0" headerRowDxfId="110" dataDxfId="109" tableBorderDxfId="108" dataCellStyle="Moneda">
  <autoFilter ref="A2:I15" xr:uid="{A1A2C2E9-5760-455F-A512-73356C9289CA}"/>
  <tableColumns count="9">
    <tableColumn id="1" xr3:uid="{CB351142-7BF2-4E3C-8978-ADDA65D0B071}" name="Nº CONTRATO" dataDxfId="107"/>
    <tableColumn id="2" xr3:uid="{83916106-6439-4665-83F5-2DBBFBFE10F8}" name="OBJETO" dataDxfId="106"/>
    <tableColumn id="3" xr3:uid="{52E58007-8432-4884-8018-2EEC222E27A3}" name="N.I.F. PROVEEDOR" dataDxfId="105"/>
    <tableColumn id="4" xr3:uid="{6C177FA1-6506-4F09-9066-AF4B0B56CA91}" name="NOMBRE PROVEEDOR" dataDxfId="104"/>
    <tableColumn id="5" xr3:uid="{22D996CB-33EF-4024-995A-73771D8E8E4C}" name="IMPORTE NETO" dataDxfId="103" dataCellStyle="Moneda"/>
    <tableColumn id="6" xr3:uid="{FF9AD693-33C1-4160-9F39-1EA058AA9B99}" name="IMPORTE I.V.A." dataDxfId="102" dataCellStyle="Moneda"/>
    <tableColumn id="7" xr3:uid="{FBE1459C-3B9C-4661-BE5B-40D5AFA9BD5B}" name="IMPORTE TOTAL" dataDxfId="101" dataCellStyle="Moneda"/>
    <tableColumn id="8" xr3:uid="{3F5A2160-C3E5-4EDD-B1ED-6C0C8446AD6B}" name="FECHA ADJUDICACIÓN" dataDxfId="100"/>
    <tableColumn id="9" xr3:uid="{6E1ACB65-1F0F-4C09-9ED2-C5554291193C}" name="Nº EXPEDIENTE" dataDxfId="99"/>
  </tableColumns>
  <tableStyleInfo name="TableStyleLight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1A2C2E9-5760-455F-A512-73356C9289CA}" name="Tabla10302" displayName="Tabla10302" ref="A2:I59" totalsRowShown="0" headerRowDxfId="98" dataDxfId="97" tableBorderDxfId="96" dataCellStyle="Moneda">
  <autoFilter ref="A2:I59" xr:uid="{A1A2C2E9-5760-455F-A512-73356C9289CA}"/>
  <tableColumns count="9">
    <tableColumn id="1" xr3:uid="{0E815EDB-B92C-4AD7-A2B2-C50D639A25C1}" name="Nº CONTRATO" dataDxfId="95"/>
    <tableColumn id="2" xr3:uid="{D55EAD6E-C9F9-49A8-BCF3-6FDCB2C6EC71}" name="OBJETO" dataDxfId="94"/>
    <tableColumn id="3" xr3:uid="{17CA54D8-2B11-4D6B-B5B5-C644F5E9CC0F}" name="N.I.F. PROVEEDOR" dataDxfId="93"/>
    <tableColumn id="4" xr3:uid="{3087D028-9C8C-4FC1-B104-6FEB7601DAD1}" name="NOMBRE PROVEEDOR" dataDxfId="92"/>
    <tableColumn id="5" xr3:uid="{6DB11EA5-6713-445C-9337-4D4537B0CF60}" name="IMPORTE NETO" dataDxfId="91" dataCellStyle="Moneda"/>
    <tableColumn id="6" xr3:uid="{C2EFD12D-139E-430A-B597-428D5288DC40}" name="IMPORTE I.V.A." dataDxfId="90" dataCellStyle="Moneda"/>
    <tableColumn id="7" xr3:uid="{D9ED40BB-8C76-4906-8120-58F782872D61}" name="IMPORTE TOTAL" dataDxfId="89" dataCellStyle="Moneda"/>
    <tableColumn id="8" xr3:uid="{7A71D564-1C97-45EF-BB8D-8210BC20E1C0}" name="FECHA ADJUDICACIÓN" dataDxfId="88"/>
    <tableColumn id="9" xr3:uid="{6B2AE4E6-B1EF-4165-9FE6-C25048AD7852}" name="Nº EXPEDIENTE" dataDxfId="87"/>
  </tableColumns>
  <tableStyleInfo name="TableStyleLight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72456BD-3132-438C-9F73-77FB2F50673E}" name="Tabla103024" displayName="Tabla103024" ref="A2:I21" totalsRowShown="0" headerRowDxfId="85" dataDxfId="84" tableBorderDxfId="83" dataCellStyle="Moneda">
  <autoFilter ref="A2:I21" xr:uid="{A1A2C2E9-5760-455F-A512-73356C9289CA}"/>
  <tableColumns count="9">
    <tableColumn id="1" xr3:uid="{C86108CE-1A5D-4D29-B9C4-655AC6B14B20}" name="Nº CONTRATO" dataDxfId="82"/>
    <tableColumn id="2" xr3:uid="{192841C1-7805-455E-9C0E-6B00BB71D2A1}" name="OBJETO" dataDxfId="81"/>
    <tableColumn id="3" xr3:uid="{2BC817A4-4F95-40FF-AC9B-C8CE1EFE1ACE}" name="N.I.F. PROVEEDOR" dataDxfId="80"/>
    <tableColumn id="4" xr3:uid="{7DAE8AC7-4459-4194-87D2-0CA4BF0512B0}" name="NOMBRE PROVEEDOR" dataDxfId="79"/>
    <tableColumn id="5" xr3:uid="{E507A130-461F-4A6F-B879-61E4F5122390}" name="IMPORTE NETO" dataDxfId="78" dataCellStyle="Moneda"/>
    <tableColumn id="6" xr3:uid="{53F45779-F972-4425-AD1A-E0D7B8932219}" name="IMPORTE I.V.A." dataDxfId="77" dataCellStyle="Moneda"/>
    <tableColumn id="7" xr3:uid="{0BF9530C-0D49-42EF-A586-B0B9F6ACDF75}" name="IMPORTE TOTAL" dataDxfId="76" dataCellStyle="Moneda"/>
    <tableColumn id="8" xr3:uid="{A7565579-EE11-41D2-B0D5-5ACA02B17971}" name="FECHA ADJUDICACIÓN" dataDxfId="75"/>
    <tableColumn id="9" xr3:uid="{8185AB95-CF46-420E-95F7-C8BC33186CFE}" name="Nº EXPEDIENTE" dataDxfId="74"/>
  </tableColumns>
  <tableStyleInfo name="TableStyleLight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9F87842-3778-4224-917B-801E7D6BDEB5}" name="Tabla1030248" displayName="Tabla1030248" ref="A2:J675" totalsRowShown="0" headerRowDxfId="72" dataDxfId="71" tableBorderDxfId="70" dataCellStyle="Moneda">
  <autoFilter ref="A2:J675" xr:uid="{F9F87842-3778-4224-917B-801E7D6BDEB5}"/>
  <tableColumns count="10">
    <tableColumn id="1" xr3:uid="{9F42FAAE-9629-41A0-8FEA-53C54E09AFC3}" name="Nº CONTRATO" dataDxfId="69"/>
    <tableColumn id="2" xr3:uid="{535E28D0-B377-4E93-9B2B-A13C618E3DF7}" name="OBJETO" dataDxfId="68"/>
    <tableColumn id="3" xr3:uid="{44FF2FC5-12CC-4959-B59B-3F3A62047325}" name="N.I.F. PROVEEDOR" dataDxfId="67"/>
    <tableColumn id="4" xr3:uid="{BD597999-8C5D-400C-9FC8-9D7BF3046F0E}" name="NOMBRE PROVEEDOR" dataDxfId="66"/>
    <tableColumn id="5" xr3:uid="{45689C3B-7544-4EDC-B9E0-E2FAD91CBEB6}" name="IMPORTE NETO" dataDxfId="65" dataCellStyle="Moneda"/>
    <tableColumn id="6" xr3:uid="{FBBBAFA5-3D74-46C6-8471-D209DCA5FC96}" name="IMPORTE I.V.A." dataDxfId="64" dataCellStyle="Moneda"/>
    <tableColumn id="7" xr3:uid="{11799662-3FF1-42C6-A701-01BF15DC9A13}" name="IMPORTE TOTAL" dataDxfId="63" dataCellStyle="Moneda"/>
    <tableColumn id="8" xr3:uid="{8AB3D132-4619-4160-9A14-7F0229AF90E9}" name="FECHA ADJUDICACIÓN" dataDxfId="62"/>
    <tableColumn id="10" xr3:uid="{B5C3FB1A-E7BF-4301-9483-61C1B8F9192D}" name="OBSERVACIONES" dataDxfId="61"/>
    <tableColumn id="9" xr3:uid="{033F4A9B-173D-4FD4-B8B9-954922ECBE07}" name="Nº EXPEDIENTE" dataDxfId="60"/>
  </tableColumns>
  <tableStyleInfo name="TableStyleLight2"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D5A06F70-C351-48FA-B5FB-146D79C6EE73}" name="Tabla10302417" displayName="Tabla10302417" ref="A2:I17" totalsRowShown="0" headerRowDxfId="58" dataDxfId="57" tableBorderDxfId="56" dataCellStyle="Moneda">
  <autoFilter ref="A2:I17" xr:uid="{D5A06F70-C351-48FA-B5FB-146D79C6EE73}"/>
  <tableColumns count="9">
    <tableColumn id="1" xr3:uid="{16827BC5-5D99-438F-8A6F-6B5E2D824AB6}" name="Nº CONTRATO" dataDxfId="55"/>
    <tableColumn id="2" xr3:uid="{2EF09508-63F1-4F59-8FF3-5887DA1AB8D0}" name="OBJETO" dataDxfId="54"/>
    <tableColumn id="3" xr3:uid="{2A2A1DC7-8567-4A2F-B14C-8202D0C9FEE4}" name="N.I.F. PROVEEDOR" dataDxfId="53"/>
    <tableColumn id="4" xr3:uid="{FD64A8D9-3AA2-4373-8513-C9B6440C4176}" name="NOMBRE PROVEEDOR" dataDxfId="52"/>
    <tableColumn id="5" xr3:uid="{29983E2A-E2CE-49EA-A6BF-438937B8B1A9}" name="IMPORTE NETO" dataDxfId="51" dataCellStyle="Moneda"/>
    <tableColumn id="6" xr3:uid="{9613970C-8F8B-491A-BF85-70ACE9D17D14}" name="IMPORTE I.V.A." dataDxfId="50" dataCellStyle="Moneda"/>
    <tableColumn id="7" xr3:uid="{FDC612BC-7936-417F-8581-B30AA4F79862}" name="IMPORTE TOTAL" dataDxfId="49" dataCellStyle="Moneda"/>
    <tableColumn id="8" xr3:uid="{2A2AA9FF-4C0C-4610-81DC-0C03E4883E80}" name="FECHA ADJUDICACIÓN" dataDxfId="48"/>
    <tableColumn id="9" xr3:uid="{D40E6004-299F-43B5-A74D-456F4720C624}" name="Nº EXPEDIENTE" dataDxfId="47"/>
  </tableColumns>
  <tableStyleInfo name="TableStyleLight2"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7FD6253B-5C0E-4884-BAF9-7882196F64D9}" name="Tabla103024817" displayName="Tabla103024817" ref="A2:I312" totalsRowShown="0" headerRowDxfId="41" dataDxfId="40" tableBorderDxfId="39" dataCellStyle="Moneda">
  <autoFilter ref="A2:I312" xr:uid="{7FD6253B-5C0E-4884-BAF9-7882196F64D9}"/>
  <tableColumns count="9">
    <tableColumn id="1" xr3:uid="{6B164093-A7D4-4228-9432-97047C84649E}" name="Nº CONTRATO" dataDxfId="38"/>
    <tableColumn id="2" xr3:uid="{C910434F-40FF-47ED-92D5-4F404C697967}" name="OBJETO" dataDxfId="37"/>
    <tableColumn id="3" xr3:uid="{7698EA7F-BE21-4C5A-8AC7-D8BA69A9423E}" name="N.I.F. PROVEEDOR" dataDxfId="36"/>
    <tableColumn id="4" xr3:uid="{512F9422-2610-4D42-8B42-9C3AA6150CA6}" name="NOMBRE PROVEEDOR" dataDxfId="35"/>
    <tableColumn id="5" xr3:uid="{15E39FF9-0C14-4100-95BB-427F3D471B3E}" name="IMPORTE NETO" dataDxfId="34" dataCellStyle="Moneda"/>
    <tableColumn id="6" xr3:uid="{BDD4C59E-3FB8-4919-AF3C-05317D9387E6}" name="IMPORTE I.V.A." dataDxfId="33" dataCellStyle="Moneda"/>
    <tableColumn id="7" xr3:uid="{E4C8F22A-1A9F-426F-B6AD-E433CE811DD2}" name="IMPORTE TOTAL" dataDxfId="32" dataCellStyle="Moneda"/>
    <tableColumn id="8" xr3:uid="{7EA1E597-4F94-4770-A003-1FF9DCF9E51B}" name="FECHA ADJUDICACIÓN" dataDxfId="31"/>
    <tableColumn id="9" xr3:uid="{0076C064-8107-4972-B0C7-BE19DAD89609}" name="Nº EXPEDIENTE" dataDxfId="30"/>
  </tableColumns>
  <tableStyleInfo name="TableStyleLight2"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F9902F53-54E0-410F-93CE-BD7D41508C8E}" name="Tabla1030241718" displayName="Tabla1030241718" ref="A2:I16" totalsRowShown="0" headerRowDxfId="28" dataDxfId="27" tableBorderDxfId="26" dataCellStyle="Moneda">
  <autoFilter ref="A2:I16" xr:uid="{F9902F53-54E0-410F-93CE-BD7D41508C8E}"/>
  <tableColumns count="9">
    <tableColumn id="1" xr3:uid="{B34DB01C-03CA-4062-8846-4EDE14B517A9}" name="Nº CONTRATO" dataDxfId="25"/>
    <tableColumn id="2" xr3:uid="{0057DDDD-448D-40FA-A771-00130F6158CF}" name="OBJETO" dataDxfId="24"/>
    <tableColumn id="3" xr3:uid="{7414921C-74D8-4B2C-9923-9DE8A2490D53}" name="N.I.F. PROVEEDOR" dataDxfId="23"/>
    <tableColumn id="4" xr3:uid="{B40403F3-E508-4C0E-86AE-17504F66947D}" name="NOMBRE PROVEEDOR" dataDxfId="22"/>
    <tableColumn id="5" xr3:uid="{329E5530-AC29-4867-8A32-00C7B3900496}" name="IMPORTE NETO" dataDxfId="21" dataCellStyle="Moneda"/>
    <tableColumn id="6" xr3:uid="{EDAB28BC-3126-4A10-A68A-624D59FE72C9}" name="IMPORTE I.V.A." dataDxfId="20" dataCellStyle="Moneda"/>
    <tableColumn id="7" xr3:uid="{1DCC9747-6975-42F8-943D-A2753802C88F}" name="IMPORTE TOTAL" dataDxfId="19" dataCellStyle="Moneda"/>
    <tableColumn id="8" xr3:uid="{D0FE5D04-E092-4BD0-93DD-754820108CE5}" name="FECHA ADJUDICACIÓN" dataDxfId="18"/>
    <tableColumn id="9" xr3:uid="{391B8C90-802B-485E-94E3-99CDF8ED8792}" name="Nº EXPEDIENTE" dataDxfId="17"/>
  </tableColumns>
  <tableStyleInfo name="TableStyleLight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5E5888AA-03F1-4466-856E-EBF69633741E}" name="Tabla2713" displayName="Tabla2713" ref="A2:I5" totalsRowShown="0" headerRowDxfId="16" dataDxfId="14" headerRowBorderDxfId="15" tableBorderDxfId="13" totalsRowBorderDxfId="12" dataCellStyle="Moneda">
  <autoFilter ref="A2:I5" xr:uid="{5E5888AA-03F1-4466-856E-EBF69633741E}"/>
  <tableColumns count="9">
    <tableColumn id="1" xr3:uid="{7FAE6DCF-5CAD-4C19-A114-FD4170845DBE}" name="Nº CONTRATO" dataDxfId="11"/>
    <tableColumn id="2" xr3:uid="{E37E015A-4885-4DFD-90A2-610D92A5D7B1}" name="OBJETO" dataDxfId="10"/>
    <tableColumn id="3" xr3:uid="{14EB04E5-8C85-4477-814B-941344DC98BC}" name="N.I.F. PROVEEDOR" dataDxfId="9"/>
    <tableColumn id="4" xr3:uid="{11A2B8AB-868C-42CB-AEFE-438E9794D5FD}" name="NOMBRE PROVEEDOR" dataDxfId="8"/>
    <tableColumn id="5" xr3:uid="{C5746DDA-B255-4B2E-BE49-D1D80F3D25BC}" name="IMPORTE NETO" dataDxfId="7" dataCellStyle="Moneda"/>
    <tableColumn id="6" xr3:uid="{EA05E889-1E76-433D-879E-A2F75221D9C2}" name="IMPORTE I.V.A." dataDxfId="6" dataCellStyle="Moneda"/>
    <tableColumn id="7" xr3:uid="{71400566-8E91-4347-9D76-6AFC5ED59DD0}" name="IMPORTE TOTAL" dataDxfId="5" dataCellStyle="Moneda"/>
    <tableColumn id="8" xr3:uid="{EAF4915A-776E-4180-B866-E79C60B5F419}" name="FECHA ADJUDICACIÓN" dataDxfId="4"/>
    <tableColumn id="9" xr3:uid="{0EAC3509-F9C1-492F-B1A7-93379C2EFEB6}" name="Nº EXPEDIENTE" dataDxfId="3"/>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2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1595B-1E3F-4211-BCAF-75E3840ECED7}">
  <dimension ref="A2:I207"/>
  <sheetViews>
    <sheetView showGridLines="0" tabSelected="1" zoomScaleNormal="100" zoomScaleSheetLayoutView="80" workbookViewId="0">
      <selection activeCell="C1" sqref="C1"/>
    </sheetView>
  </sheetViews>
  <sheetFormatPr baseColWidth="10" defaultRowHeight="15.75" x14ac:dyDescent="0.25"/>
  <cols>
    <col min="1" max="1" width="26.5703125" style="89" customWidth="1"/>
    <col min="2" max="2" width="132.140625" style="104" bestFit="1" customWidth="1"/>
    <col min="3" max="3" width="22.140625" style="1" customWidth="1"/>
    <col min="4" max="4" width="44.85546875" style="1" bestFit="1" customWidth="1"/>
    <col min="5" max="5" width="21.7109375" style="2" customWidth="1"/>
    <col min="6" max="6" width="19.140625" style="2" customWidth="1"/>
    <col min="7" max="7" width="21.7109375" style="2" customWidth="1"/>
    <col min="8" max="8" width="29.42578125" style="1" customWidth="1"/>
    <col min="9" max="9" width="22.7109375" style="1" customWidth="1"/>
    <col min="10" max="16384" width="11.42578125" style="1"/>
  </cols>
  <sheetData>
    <row r="2" spans="1:9" ht="31.5" customHeight="1" x14ac:dyDescent="0.25">
      <c r="A2" s="33" t="s">
        <v>0</v>
      </c>
      <c r="B2" s="118" t="s">
        <v>1</v>
      </c>
      <c r="C2" s="27" t="s">
        <v>2</v>
      </c>
      <c r="D2" s="28" t="s">
        <v>3</v>
      </c>
      <c r="E2" s="29" t="s">
        <v>4</v>
      </c>
      <c r="F2" s="29" t="s">
        <v>5</v>
      </c>
      <c r="G2" s="29" t="s">
        <v>6</v>
      </c>
      <c r="H2" s="28" t="s">
        <v>7</v>
      </c>
      <c r="I2" s="30" t="s">
        <v>8</v>
      </c>
    </row>
    <row r="3" spans="1:9" ht="31.5" customHeight="1" x14ac:dyDescent="0.25">
      <c r="A3" s="86" t="s">
        <v>43</v>
      </c>
      <c r="B3" s="84" t="s">
        <v>44</v>
      </c>
      <c r="C3" s="40" t="s">
        <v>45</v>
      </c>
      <c r="D3" s="47" t="s">
        <v>46</v>
      </c>
      <c r="E3" s="109">
        <v>128.18</v>
      </c>
      <c r="F3" s="109">
        <v>12.82</v>
      </c>
      <c r="G3" s="109">
        <v>141</v>
      </c>
      <c r="H3" s="136">
        <v>45995</v>
      </c>
      <c r="I3" s="37" t="s">
        <v>10</v>
      </c>
    </row>
    <row r="4" spans="1:9" ht="31.5" customHeight="1" x14ac:dyDescent="0.25">
      <c r="A4" s="86" t="s">
        <v>47</v>
      </c>
      <c r="B4" s="84" t="s">
        <v>48</v>
      </c>
      <c r="C4" s="40" t="s">
        <v>45</v>
      </c>
      <c r="D4" s="47" t="s">
        <v>46</v>
      </c>
      <c r="E4" s="109">
        <v>128.18</v>
      </c>
      <c r="F4" s="109">
        <v>12.82</v>
      </c>
      <c r="G4" s="109">
        <v>141</v>
      </c>
      <c r="H4" s="136">
        <v>45995</v>
      </c>
      <c r="I4" s="37" t="s">
        <v>10</v>
      </c>
    </row>
    <row r="5" spans="1:9" ht="31.5" customHeight="1" x14ac:dyDescent="0.25">
      <c r="A5" s="86" t="s">
        <v>49</v>
      </c>
      <c r="B5" s="84" t="s">
        <v>50</v>
      </c>
      <c r="C5" s="40" t="s">
        <v>51</v>
      </c>
      <c r="D5" s="47" t="s">
        <v>52</v>
      </c>
      <c r="E5" s="109">
        <v>32.909999999999997</v>
      </c>
      <c r="F5" s="109">
        <v>3.29</v>
      </c>
      <c r="G5" s="109">
        <v>36.200000000000003</v>
      </c>
      <c r="H5" s="136">
        <v>45995</v>
      </c>
      <c r="I5" s="37" t="s">
        <v>10</v>
      </c>
    </row>
    <row r="6" spans="1:9" ht="31.5" customHeight="1" x14ac:dyDescent="0.25">
      <c r="A6" s="86" t="s">
        <v>53</v>
      </c>
      <c r="B6" s="85" t="s">
        <v>54</v>
      </c>
      <c r="C6" s="40" t="s">
        <v>38</v>
      </c>
      <c r="D6" s="47" t="s">
        <v>55</v>
      </c>
      <c r="E6" s="109">
        <v>170</v>
      </c>
      <c r="F6" s="109">
        <v>0</v>
      </c>
      <c r="G6" s="109">
        <v>170</v>
      </c>
      <c r="H6" s="136">
        <v>45995</v>
      </c>
      <c r="I6" s="37" t="s">
        <v>10</v>
      </c>
    </row>
    <row r="7" spans="1:9" ht="31.5" customHeight="1" x14ac:dyDescent="0.25">
      <c r="A7" s="86" t="s">
        <v>56</v>
      </c>
      <c r="B7" s="84" t="s">
        <v>57</v>
      </c>
      <c r="C7" s="40" t="s">
        <v>38</v>
      </c>
      <c r="D7" s="47" t="s">
        <v>55</v>
      </c>
      <c r="E7" s="109">
        <v>320.68</v>
      </c>
      <c r="F7" s="109">
        <v>0</v>
      </c>
      <c r="G7" s="109">
        <v>320.68</v>
      </c>
      <c r="H7" s="136">
        <v>45995</v>
      </c>
      <c r="I7" s="37" t="s">
        <v>10</v>
      </c>
    </row>
    <row r="8" spans="1:9" ht="31.5" customHeight="1" x14ac:dyDescent="0.25">
      <c r="A8" s="86" t="s">
        <v>58</v>
      </c>
      <c r="B8" s="85" t="s">
        <v>59</v>
      </c>
      <c r="C8" s="40" t="s">
        <v>60</v>
      </c>
      <c r="D8" s="47" t="s">
        <v>61</v>
      </c>
      <c r="E8" s="109">
        <v>167.65</v>
      </c>
      <c r="F8" s="109">
        <v>0</v>
      </c>
      <c r="G8" s="109">
        <v>167.65</v>
      </c>
      <c r="H8" s="136">
        <v>45995</v>
      </c>
      <c r="I8" s="37" t="s">
        <v>10</v>
      </c>
    </row>
    <row r="9" spans="1:9" ht="31.5" customHeight="1" x14ac:dyDescent="0.25">
      <c r="A9" s="86" t="s">
        <v>62</v>
      </c>
      <c r="B9" s="84" t="s">
        <v>63</v>
      </c>
      <c r="C9" s="40" t="s">
        <v>60</v>
      </c>
      <c r="D9" s="47" t="s">
        <v>61</v>
      </c>
      <c r="E9" s="109">
        <v>401.01</v>
      </c>
      <c r="F9" s="109">
        <v>0</v>
      </c>
      <c r="G9" s="109">
        <v>401.01</v>
      </c>
      <c r="H9" s="136">
        <v>45995</v>
      </c>
      <c r="I9" s="37" t="s">
        <v>10</v>
      </c>
    </row>
    <row r="10" spans="1:9" ht="31.5" customHeight="1" x14ac:dyDescent="0.25">
      <c r="A10" s="86" t="s">
        <v>64</v>
      </c>
      <c r="B10" s="85" t="s">
        <v>65</v>
      </c>
      <c r="C10" s="40" t="s">
        <v>51</v>
      </c>
      <c r="D10" s="47" t="s">
        <v>52</v>
      </c>
      <c r="E10" s="109">
        <v>45.64</v>
      </c>
      <c r="F10" s="109">
        <v>4.5599999999999996</v>
      </c>
      <c r="G10" s="109">
        <v>50.2</v>
      </c>
      <c r="H10" s="136">
        <v>45995</v>
      </c>
      <c r="I10" s="37" t="s">
        <v>10</v>
      </c>
    </row>
    <row r="11" spans="1:9" ht="31.5" customHeight="1" x14ac:dyDescent="0.25">
      <c r="A11" s="87"/>
      <c r="B11" s="102"/>
      <c r="C11" s="60"/>
      <c r="D11" s="83"/>
      <c r="E11" s="61"/>
      <c r="F11" s="61"/>
      <c r="G11" s="61"/>
      <c r="H11" s="62"/>
      <c r="I11" s="11"/>
    </row>
    <row r="12" spans="1:9" ht="31.5" customHeight="1" thickBot="1" x14ac:dyDescent="0.3">
      <c r="A12" s="88"/>
      <c r="B12" s="67"/>
      <c r="C12" s="60"/>
      <c r="D12" s="68"/>
      <c r="E12" s="61"/>
      <c r="F12" s="61"/>
      <c r="G12" s="61"/>
      <c r="H12" s="62"/>
      <c r="I12" s="11"/>
    </row>
    <row r="13" spans="1:9" ht="31.5" customHeight="1" thickBot="1" x14ac:dyDescent="0.3">
      <c r="D13" s="12" t="s">
        <v>9</v>
      </c>
      <c r="E13" s="13">
        <f>SUM(E3:E12)</f>
        <v>1394.2500000000002</v>
      </c>
      <c r="F13" s="13">
        <f>SUM(F3:F12)</f>
        <v>33.49</v>
      </c>
      <c r="G13" s="79">
        <f>SUM(G3:G12)</f>
        <v>1427.74</v>
      </c>
    </row>
    <row r="14" spans="1:9" ht="31.5" customHeight="1" x14ac:dyDescent="0.25"/>
    <row r="15" spans="1:9" ht="31.5" customHeight="1" x14ac:dyDescent="0.25"/>
    <row r="16" spans="1:9" ht="31.5" customHeight="1" x14ac:dyDescent="0.25"/>
    <row r="17" ht="31.5" customHeight="1" x14ac:dyDescent="0.25"/>
    <row r="18" ht="31.5" customHeight="1" x14ac:dyDescent="0.25"/>
    <row r="19" ht="31.5" customHeight="1" x14ac:dyDescent="0.25"/>
    <row r="20" ht="31.5" customHeight="1" x14ac:dyDescent="0.25"/>
    <row r="21" ht="31.5" customHeight="1" x14ac:dyDescent="0.25"/>
    <row r="22" ht="31.5" customHeight="1" x14ac:dyDescent="0.25"/>
    <row r="23" ht="31.5" customHeight="1" x14ac:dyDescent="0.25"/>
    <row r="24" ht="31.5" customHeight="1" x14ac:dyDescent="0.25"/>
    <row r="25" ht="31.5" customHeight="1" x14ac:dyDescent="0.25"/>
    <row r="26" ht="31.5" customHeight="1" x14ac:dyDescent="0.25"/>
    <row r="27" ht="31.5" customHeight="1" x14ac:dyDescent="0.25"/>
    <row r="28" ht="31.5" customHeight="1" x14ac:dyDescent="0.25"/>
    <row r="29" ht="31.5" customHeight="1" x14ac:dyDescent="0.25"/>
    <row r="30" ht="31.5" customHeight="1" x14ac:dyDescent="0.25"/>
    <row r="31" ht="31.5" customHeight="1" x14ac:dyDescent="0.25"/>
    <row r="32" ht="31.5" customHeight="1" x14ac:dyDescent="0.25"/>
    <row r="33" ht="31.5" customHeight="1" x14ac:dyDescent="0.25"/>
    <row r="34" ht="31.5" customHeight="1" x14ac:dyDescent="0.25"/>
    <row r="35" ht="31.5" customHeight="1" x14ac:dyDescent="0.25"/>
    <row r="36" ht="31.5" customHeight="1" x14ac:dyDescent="0.25"/>
    <row r="37" ht="31.5" customHeight="1" x14ac:dyDescent="0.25"/>
    <row r="38" ht="31.5" customHeight="1" x14ac:dyDescent="0.25"/>
    <row r="39" ht="31.5" customHeight="1" x14ac:dyDescent="0.25"/>
    <row r="40" ht="31.5" customHeight="1" x14ac:dyDescent="0.25"/>
    <row r="41" ht="31.5" customHeight="1" x14ac:dyDescent="0.25"/>
    <row r="42" ht="31.5" customHeight="1" x14ac:dyDescent="0.25"/>
    <row r="43" ht="31.5" customHeight="1" x14ac:dyDescent="0.25"/>
    <row r="44" ht="31.5" customHeight="1" x14ac:dyDescent="0.25"/>
    <row r="45" ht="31.5" customHeight="1" x14ac:dyDescent="0.25"/>
    <row r="46" ht="31.5" customHeight="1" x14ac:dyDescent="0.25"/>
    <row r="47" ht="31.5" customHeight="1" x14ac:dyDescent="0.25"/>
    <row r="48" ht="31.5" customHeight="1" x14ac:dyDescent="0.25"/>
    <row r="49" ht="31.5" customHeight="1" x14ac:dyDescent="0.25"/>
    <row r="50" ht="31.5" customHeight="1" x14ac:dyDescent="0.25"/>
    <row r="51" ht="31.5" customHeight="1" x14ac:dyDescent="0.25"/>
    <row r="52" ht="31.5" customHeight="1" x14ac:dyDescent="0.25"/>
    <row r="53" ht="31.5" customHeight="1" x14ac:dyDescent="0.25"/>
    <row r="54" ht="31.5" customHeight="1" x14ac:dyDescent="0.25"/>
    <row r="55" ht="31.5" customHeight="1" x14ac:dyDescent="0.25"/>
    <row r="56" ht="31.5" customHeight="1" x14ac:dyDescent="0.25"/>
    <row r="57" ht="31.5" customHeight="1" x14ac:dyDescent="0.25"/>
    <row r="58" ht="31.5" customHeight="1" x14ac:dyDescent="0.25"/>
    <row r="59" ht="31.5" customHeight="1" x14ac:dyDescent="0.25"/>
    <row r="60" ht="31.5" customHeight="1" x14ac:dyDescent="0.25"/>
    <row r="61" ht="31.5" customHeight="1" x14ac:dyDescent="0.25"/>
    <row r="62" ht="31.5" customHeight="1" x14ac:dyDescent="0.25"/>
    <row r="63" ht="31.5" customHeight="1" x14ac:dyDescent="0.25"/>
    <row r="64" ht="31.5" customHeight="1" x14ac:dyDescent="0.25"/>
    <row r="65" ht="31.5" customHeight="1" x14ac:dyDescent="0.25"/>
    <row r="66" ht="31.5" customHeight="1" x14ac:dyDescent="0.25"/>
    <row r="67" ht="31.5" customHeight="1" x14ac:dyDescent="0.25"/>
    <row r="68" ht="31.5" customHeight="1" x14ac:dyDescent="0.25"/>
    <row r="69" ht="31.5" customHeight="1" x14ac:dyDescent="0.25"/>
    <row r="70" ht="31.5" customHeight="1" x14ac:dyDescent="0.25"/>
    <row r="71" ht="31.5" customHeight="1" x14ac:dyDescent="0.25"/>
    <row r="72" ht="31.5" customHeight="1" x14ac:dyDescent="0.25"/>
    <row r="73" ht="31.5" customHeight="1" x14ac:dyDescent="0.25"/>
    <row r="74" ht="31.5" customHeight="1" x14ac:dyDescent="0.25"/>
    <row r="75" ht="31.5" customHeight="1" x14ac:dyDescent="0.25"/>
    <row r="76" ht="31.5" customHeight="1" x14ac:dyDescent="0.25"/>
    <row r="77" ht="31.5" customHeight="1" x14ac:dyDescent="0.25"/>
    <row r="78" ht="31.5" customHeight="1" x14ac:dyDescent="0.25"/>
    <row r="79" ht="31.5" customHeight="1" x14ac:dyDescent="0.25"/>
    <row r="80" ht="31.5" customHeight="1" x14ac:dyDescent="0.25"/>
    <row r="81" ht="31.5" customHeight="1" x14ac:dyDescent="0.25"/>
    <row r="82" ht="31.5" customHeight="1" x14ac:dyDescent="0.25"/>
    <row r="83" ht="31.5" customHeight="1" x14ac:dyDescent="0.25"/>
    <row r="84" ht="31.5" customHeight="1" x14ac:dyDescent="0.25"/>
    <row r="85" ht="31.5" customHeight="1" x14ac:dyDescent="0.25"/>
    <row r="86" ht="31.5" customHeight="1" x14ac:dyDescent="0.25"/>
    <row r="87" ht="31.5" customHeight="1" x14ac:dyDescent="0.25"/>
    <row r="88" ht="31.5" customHeight="1" x14ac:dyDescent="0.25"/>
    <row r="89" ht="31.5" customHeight="1" x14ac:dyDescent="0.25"/>
    <row r="90" ht="31.5" customHeight="1" x14ac:dyDescent="0.25"/>
    <row r="91" ht="31.5" customHeight="1" x14ac:dyDescent="0.25"/>
    <row r="92" ht="31.5" customHeight="1" x14ac:dyDescent="0.25"/>
    <row r="93" ht="31.5" customHeight="1" x14ac:dyDescent="0.25"/>
    <row r="94" ht="31.5" customHeight="1" x14ac:dyDescent="0.25"/>
    <row r="95" ht="31.5" customHeight="1" x14ac:dyDescent="0.25"/>
    <row r="96" ht="31.5" customHeight="1" x14ac:dyDescent="0.25"/>
    <row r="97" ht="31.5" customHeight="1" x14ac:dyDescent="0.25"/>
    <row r="98" ht="31.5" customHeight="1" x14ac:dyDescent="0.25"/>
    <row r="99" ht="31.5" customHeight="1" x14ac:dyDescent="0.25"/>
    <row r="100" ht="31.5" customHeight="1" x14ac:dyDescent="0.25"/>
    <row r="101" ht="31.5" customHeight="1" x14ac:dyDescent="0.25"/>
    <row r="102" ht="31.5" customHeight="1" x14ac:dyDescent="0.25"/>
    <row r="103" ht="31.5" customHeight="1" x14ac:dyDescent="0.25"/>
    <row r="104" ht="31.5" customHeight="1" x14ac:dyDescent="0.25"/>
    <row r="105" ht="31.5" customHeight="1" x14ac:dyDescent="0.25"/>
    <row r="106" ht="31.5" customHeight="1" x14ac:dyDescent="0.25"/>
    <row r="107" ht="31.5" customHeight="1" x14ac:dyDescent="0.25"/>
    <row r="108" ht="31.5" customHeight="1" x14ac:dyDescent="0.25"/>
    <row r="109" ht="31.5" customHeight="1" x14ac:dyDescent="0.25"/>
    <row r="110" ht="31.5" customHeight="1" x14ac:dyDescent="0.25"/>
    <row r="111" ht="31.5" customHeight="1" x14ac:dyDescent="0.25"/>
    <row r="112" ht="31.5" customHeight="1" x14ac:dyDescent="0.25"/>
    <row r="113" ht="31.5" customHeight="1" x14ac:dyDescent="0.25"/>
    <row r="114" ht="31.5" customHeight="1" x14ac:dyDescent="0.25"/>
    <row r="115" ht="31.5" customHeight="1" x14ac:dyDescent="0.25"/>
    <row r="116" ht="31.5" customHeight="1" x14ac:dyDescent="0.25"/>
    <row r="117" ht="31.5" customHeight="1" x14ac:dyDescent="0.25"/>
    <row r="118" ht="31.5" customHeight="1" x14ac:dyDescent="0.25"/>
    <row r="119" ht="31.5" customHeight="1" x14ac:dyDescent="0.25"/>
    <row r="120" ht="31.5" customHeight="1" x14ac:dyDescent="0.25"/>
    <row r="121" ht="31.5" customHeight="1" x14ac:dyDescent="0.25"/>
    <row r="122" ht="31.5" customHeight="1" x14ac:dyDescent="0.25"/>
    <row r="123" ht="31.5" customHeight="1" x14ac:dyDescent="0.25"/>
    <row r="124" ht="31.5" customHeight="1" x14ac:dyDescent="0.25"/>
    <row r="125" ht="31.5" customHeight="1" x14ac:dyDescent="0.25"/>
    <row r="126" ht="31.5" customHeight="1" x14ac:dyDescent="0.25"/>
    <row r="127" ht="31.5" customHeight="1" x14ac:dyDescent="0.25"/>
    <row r="128" ht="31.5" customHeight="1" x14ac:dyDescent="0.25"/>
    <row r="129" ht="31.5" customHeight="1" x14ac:dyDescent="0.25"/>
    <row r="130" ht="31.5" customHeight="1" x14ac:dyDescent="0.25"/>
    <row r="131" ht="31.5" customHeight="1" x14ac:dyDescent="0.25"/>
    <row r="132" ht="31.5" customHeight="1" x14ac:dyDescent="0.25"/>
    <row r="133" ht="31.5" customHeight="1" x14ac:dyDescent="0.25"/>
    <row r="134" ht="31.5" customHeight="1" x14ac:dyDescent="0.25"/>
    <row r="135" ht="31.5" customHeight="1" x14ac:dyDescent="0.25"/>
    <row r="136" ht="31.5" customHeight="1" x14ac:dyDescent="0.25"/>
    <row r="137" ht="31.5" customHeight="1" x14ac:dyDescent="0.25"/>
    <row r="138" ht="31.5" customHeight="1" x14ac:dyDescent="0.25"/>
    <row r="139" ht="31.5" customHeight="1" x14ac:dyDescent="0.25"/>
    <row r="140" ht="31.5" customHeight="1" x14ac:dyDescent="0.25"/>
    <row r="141" ht="31.5" customHeight="1" x14ac:dyDescent="0.25"/>
    <row r="142" ht="31.5" customHeight="1" x14ac:dyDescent="0.25"/>
    <row r="143" ht="31.5" customHeight="1" x14ac:dyDescent="0.25"/>
    <row r="144" ht="31.5" customHeight="1" x14ac:dyDescent="0.25"/>
    <row r="145" ht="31.5" customHeight="1" x14ac:dyDescent="0.25"/>
    <row r="146" ht="31.5" customHeight="1" x14ac:dyDescent="0.25"/>
    <row r="147" ht="31.5" customHeight="1" x14ac:dyDescent="0.25"/>
    <row r="148" ht="31.5" customHeight="1" x14ac:dyDescent="0.25"/>
    <row r="149" ht="31.5" customHeight="1" x14ac:dyDescent="0.25"/>
    <row r="150" ht="31.5" customHeight="1" x14ac:dyDescent="0.25"/>
    <row r="151" ht="31.5" customHeight="1" x14ac:dyDescent="0.25"/>
    <row r="152" ht="31.5" customHeight="1" x14ac:dyDescent="0.25"/>
    <row r="153" ht="31.5" customHeight="1" x14ac:dyDescent="0.25"/>
    <row r="154" ht="31.5" customHeight="1" x14ac:dyDescent="0.25"/>
    <row r="155" ht="31.5" customHeight="1" x14ac:dyDescent="0.25"/>
    <row r="156" ht="31.5" customHeight="1" x14ac:dyDescent="0.25"/>
    <row r="157" ht="31.5" customHeight="1" x14ac:dyDescent="0.25"/>
    <row r="158" ht="31.5" customHeight="1" x14ac:dyDescent="0.25"/>
    <row r="159" ht="31.5" customHeight="1" x14ac:dyDescent="0.25"/>
    <row r="160" ht="31.5" customHeight="1" x14ac:dyDescent="0.25"/>
    <row r="161" ht="31.5" customHeight="1" x14ac:dyDescent="0.25"/>
    <row r="162" ht="31.5" customHeight="1" x14ac:dyDescent="0.25"/>
    <row r="163" ht="31.5" customHeight="1" x14ac:dyDescent="0.25"/>
    <row r="164" ht="31.5" customHeight="1" x14ac:dyDescent="0.25"/>
    <row r="165" ht="31.5" customHeight="1" x14ac:dyDescent="0.25"/>
    <row r="166" ht="31.5" customHeight="1" x14ac:dyDescent="0.25"/>
    <row r="167" ht="31.5" customHeight="1" x14ac:dyDescent="0.25"/>
    <row r="168" ht="31.5" customHeight="1" x14ac:dyDescent="0.25"/>
    <row r="169" ht="31.5" customHeight="1" x14ac:dyDescent="0.25"/>
    <row r="170" ht="31.5" customHeight="1" x14ac:dyDescent="0.25"/>
    <row r="171" ht="31.5" customHeight="1" x14ac:dyDescent="0.25"/>
    <row r="172" ht="31.5" customHeight="1" x14ac:dyDescent="0.25"/>
    <row r="173" ht="31.5" customHeight="1" x14ac:dyDescent="0.25"/>
    <row r="174" ht="31.5" customHeight="1" x14ac:dyDescent="0.25"/>
    <row r="175" ht="31.5" customHeight="1" x14ac:dyDescent="0.25"/>
    <row r="176" ht="31.5" customHeight="1" x14ac:dyDescent="0.25"/>
    <row r="177" ht="31.5" customHeight="1" x14ac:dyDescent="0.25"/>
    <row r="178" ht="31.5" customHeight="1" x14ac:dyDescent="0.25"/>
    <row r="179" ht="31.5" customHeight="1" x14ac:dyDescent="0.25"/>
    <row r="180" ht="31.5" customHeight="1" x14ac:dyDescent="0.25"/>
    <row r="181" ht="31.5" customHeight="1" x14ac:dyDescent="0.25"/>
    <row r="182" ht="31.5" customHeight="1" x14ac:dyDescent="0.25"/>
    <row r="183" ht="31.5" customHeight="1" x14ac:dyDescent="0.25"/>
    <row r="184" ht="31.5" customHeight="1" x14ac:dyDescent="0.25"/>
    <row r="185" ht="31.5" customHeight="1" x14ac:dyDescent="0.25"/>
    <row r="186" ht="31.5" customHeight="1" x14ac:dyDescent="0.25"/>
    <row r="187" ht="31.5" customHeight="1" x14ac:dyDescent="0.25"/>
    <row r="188" ht="31.5" customHeight="1" x14ac:dyDescent="0.25"/>
    <row r="189" ht="31.5" customHeight="1" x14ac:dyDescent="0.25"/>
    <row r="190" ht="31.5" customHeight="1" x14ac:dyDescent="0.25"/>
    <row r="191" ht="31.5" customHeight="1" x14ac:dyDescent="0.25"/>
    <row r="192" ht="31.5" customHeight="1" x14ac:dyDescent="0.25"/>
    <row r="193" ht="31.5" customHeight="1" x14ac:dyDescent="0.25"/>
    <row r="194" ht="31.5" customHeight="1" x14ac:dyDescent="0.25"/>
    <row r="195" ht="31.5" customHeight="1" x14ac:dyDescent="0.25"/>
    <row r="196" ht="31.5" customHeight="1" x14ac:dyDescent="0.25"/>
    <row r="197" ht="31.5" customHeight="1" x14ac:dyDescent="0.25"/>
    <row r="198" ht="31.5" customHeight="1" x14ac:dyDescent="0.25"/>
    <row r="199" ht="31.5" customHeight="1" x14ac:dyDescent="0.25"/>
    <row r="200" ht="31.5" customHeight="1" x14ac:dyDescent="0.25"/>
    <row r="201" ht="31.5" customHeight="1" x14ac:dyDescent="0.25"/>
    <row r="202" ht="31.5" customHeight="1" x14ac:dyDescent="0.25"/>
    <row r="203" ht="31.5" customHeight="1" x14ac:dyDescent="0.25"/>
    <row r="204" ht="31.5" customHeight="1" x14ac:dyDescent="0.25"/>
    <row r="206" ht="31.5" customHeight="1" x14ac:dyDescent="0.25"/>
    <row r="207" ht="31.5" customHeight="1" x14ac:dyDescent="0.25"/>
  </sheetData>
  <phoneticPr fontId="8" type="noConversion"/>
  <conditionalFormatting sqref="A12">
    <cfRule type="duplicateValues" dxfId="303" priority="24" stopIfTrue="1"/>
  </conditionalFormatting>
  <conditionalFormatting sqref="A11">
    <cfRule type="duplicateValues" dxfId="302" priority="66" stopIfTrue="1"/>
    <cfRule type="duplicateValues" dxfId="301" priority="67" stopIfTrue="1"/>
  </conditionalFormatting>
  <conditionalFormatting sqref="A3:A10">
    <cfRule type="duplicateValues" dxfId="300" priority="68" stopIfTrue="1"/>
  </conditionalFormatting>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5C4BB-607C-4B67-A093-9B281D9F1666}">
  <sheetPr codeName="Hoja7"/>
  <dimension ref="A1:I15"/>
  <sheetViews>
    <sheetView showGridLines="0" workbookViewId="0">
      <selection activeCell="D7" sqref="D7"/>
    </sheetView>
  </sheetViews>
  <sheetFormatPr baseColWidth="10" defaultRowHeight="31.5" customHeight="1" x14ac:dyDescent="0.25"/>
  <cols>
    <col min="1" max="1" width="34.85546875" style="1" customWidth="1"/>
    <col min="2" max="2" width="78.5703125" style="5" bestFit="1" customWidth="1"/>
    <col min="3" max="3" width="22.140625" style="1" customWidth="1"/>
    <col min="4" max="4" width="52.85546875" style="1" customWidth="1"/>
    <col min="5" max="5" width="20.5703125" style="2" customWidth="1"/>
    <col min="6" max="6" width="20.42578125" style="2" customWidth="1"/>
    <col min="7" max="7" width="21.7109375" style="2" customWidth="1"/>
    <col min="8" max="8" width="27.28515625" style="1" customWidth="1"/>
    <col min="9" max="9" width="27.42578125" style="1" customWidth="1"/>
    <col min="10" max="16384" width="11.42578125" style="73"/>
  </cols>
  <sheetData>
    <row r="1" spans="1:9" ht="15.75" x14ac:dyDescent="0.25"/>
    <row r="2" spans="1:9" ht="31.5" customHeight="1" x14ac:dyDescent="0.25">
      <c r="A2" s="33" t="s">
        <v>0</v>
      </c>
      <c r="B2" s="34" t="s">
        <v>1</v>
      </c>
      <c r="C2" s="27" t="s">
        <v>2</v>
      </c>
      <c r="D2" s="28" t="s">
        <v>3</v>
      </c>
      <c r="E2" s="29" t="s">
        <v>4</v>
      </c>
      <c r="F2" s="29" t="s">
        <v>5</v>
      </c>
      <c r="G2" s="29" t="s">
        <v>6</v>
      </c>
      <c r="H2" s="28" t="s">
        <v>7</v>
      </c>
      <c r="I2" s="30" t="s">
        <v>8</v>
      </c>
    </row>
    <row r="3" spans="1:9" ht="31.5" customHeight="1" x14ac:dyDescent="0.25">
      <c r="A3" s="80" t="s">
        <v>66</v>
      </c>
      <c r="B3" s="91" t="s">
        <v>67</v>
      </c>
      <c r="C3" s="81" t="s">
        <v>30</v>
      </c>
      <c r="D3" s="144" t="s">
        <v>34</v>
      </c>
      <c r="E3" s="119">
        <v>280.8</v>
      </c>
      <c r="F3" s="119">
        <v>58.97</v>
      </c>
      <c r="G3" s="119">
        <v>339.77</v>
      </c>
      <c r="H3" s="82">
        <v>46127</v>
      </c>
      <c r="I3" s="37" t="s">
        <v>11</v>
      </c>
    </row>
    <row r="4" spans="1:9" ht="31.5" customHeight="1" x14ac:dyDescent="0.25">
      <c r="A4" s="35" t="s">
        <v>68</v>
      </c>
      <c r="B4" s="90" t="s">
        <v>69</v>
      </c>
      <c r="C4" s="40" t="s">
        <v>70</v>
      </c>
      <c r="D4" s="47" t="s">
        <v>71</v>
      </c>
      <c r="E4" s="109">
        <v>109.92</v>
      </c>
      <c r="F4" s="109">
        <v>23.08</v>
      </c>
      <c r="G4" s="109">
        <v>133</v>
      </c>
      <c r="H4" s="32">
        <v>46127</v>
      </c>
      <c r="I4" s="37" t="s">
        <v>11</v>
      </c>
    </row>
    <row r="5" spans="1:9" ht="31.5" customHeight="1" x14ac:dyDescent="0.25">
      <c r="A5" s="35" t="s">
        <v>72</v>
      </c>
      <c r="B5" s="90" t="s">
        <v>73</v>
      </c>
      <c r="C5" s="40" t="s">
        <v>70</v>
      </c>
      <c r="D5" s="47" t="s">
        <v>71</v>
      </c>
      <c r="E5" s="109">
        <v>160</v>
      </c>
      <c r="F5" s="109">
        <v>33.6</v>
      </c>
      <c r="G5" s="109">
        <v>193.6</v>
      </c>
      <c r="H5" s="32">
        <v>46127</v>
      </c>
      <c r="I5" s="37" t="s">
        <v>11</v>
      </c>
    </row>
    <row r="6" spans="1:9" ht="31.5" customHeight="1" x14ac:dyDescent="0.25">
      <c r="A6" s="35" t="s">
        <v>74</v>
      </c>
      <c r="B6" s="90" t="s">
        <v>75</v>
      </c>
      <c r="C6" s="40" t="s">
        <v>28</v>
      </c>
      <c r="D6" s="47" t="s">
        <v>29</v>
      </c>
      <c r="E6" s="109">
        <v>363.66</v>
      </c>
      <c r="F6" s="109">
        <v>76.37</v>
      </c>
      <c r="G6" s="109">
        <v>440.03</v>
      </c>
      <c r="H6" s="32">
        <v>46127</v>
      </c>
      <c r="I6" s="37" t="s">
        <v>11</v>
      </c>
    </row>
    <row r="7" spans="1:9" ht="31.5" customHeight="1" x14ac:dyDescent="0.25">
      <c r="A7" s="35" t="s">
        <v>76</v>
      </c>
      <c r="B7" s="90" t="s">
        <v>77</v>
      </c>
      <c r="C7" s="40" t="s">
        <v>70</v>
      </c>
      <c r="D7" s="47" t="s">
        <v>71</v>
      </c>
      <c r="E7" s="109">
        <v>50</v>
      </c>
      <c r="F7" s="109">
        <v>10.5</v>
      </c>
      <c r="G7" s="109">
        <v>60.5</v>
      </c>
      <c r="H7" s="32">
        <v>46127</v>
      </c>
      <c r="I7" s="37" t="s">
        <v>11</v>
      </c>
    </row>
    <row r="8" spans="1:9" ht="31.5" customHeight="1" x14ac:dyDescent="0.25">
      <c r="A8" s="35" t="s">
        <v>78</v>
      </c>
      <c r="B8" s="90" t="s">
        <v>79</v>
      </c>
      <c r="C8" s="40" t="s">
        <v>80</v>
      </c>
      <c r="D8" s="47" t="s">
        <v>81</v>
      </c>
      <c r="E8" s="109">
        <v>819.88</v>
      </c>
      <c r="F8" s="109">
        <v>172.17</v>
      </c>
      <c r="G8" s="109">
        <v>992.05</v>
      </c>
      <c r="H8" s="32">
        <v>46127</v>
      </c>
      <c r="I8" s="37" t="s">
        <v>11</v>
      </c>
    </row>
    <row r="9" spans="1:9" ht="31.5" customHeight="1" x14ac:dyDescent="0.25">
      <c r="A9" s="35" t="s">
        <v>82</v>
      </c>
      <c r="B9" s="90" t="s">
        <v>83</v>
      </c>
      <c r="C9" s="40" t="s">
        <v>80</v>
      </c>
      <c r="D9" s="47" t="s">
        <v>81</v>
      </c>
      <c r="E9" s="109">
        <v>237.18</v>
      </c>
      <c r="F9" s="109">
        <v>49.81</v>
      </c>
      <c r="G9" s="109">
        <v>286.99</v>
      </c>
      <c r="H9" s="32">
        <v>46127</v>
      </c>
      <c r="I9" s="37" t="s">
        <v>11</v>
      </c>
    </row>
    <row r="10" spans="1:9" ht="31.5" customHeight="1" x14ac:dyDescent="0.25">
      <c r="A10" s="35" t="s">
        <v>84</v>
      </c>
      <c r="B10" s="90" t="s">
        <v>85</v>
      </c>
      <c r="C10" s="40" t="s">
        <v>80</v>
      </c>
      <c r="D10" s="47" t="s">
        <v>81</v>
      </c>
      <c r="E10" s="109">
        <v>247.06</v>
      </c>
      <c r="F10" s="109">
        <v>51.88</v>
      </c>
      <c r="G10" s="109">
        <v>298.94</v>
      </c>
      <c r="H10" s="32">
        <v>46127</v>
      </c>
      <c r="I10" s="37" t="s">
        <v>11</v>
      </c>
    </row>
    <row r="11" spans="1:9" ht="31.5" customHeight="1" x14ac:dyDescent="0.25">
      <c r="A11" s="35" t="s">
        <v>86</v>
      </c>
      <c r="B11" s="90" t="s">
        <v>87</v>
      </c>
      <c r="C11" s="40" t="s">
        <v>70</v>
      </c>
      <c r="D11" s="47" t="s">
        <v>71</v>
      </c>
      <c r="E11" s="109">
        <v>628</v>
      </c>
      <c r="F11" s="109">
        <v>131.88</v>
      </c>
      <c r="G11" s="109">
        <v>759.88</v>
      </c>
      <c r="H11" s="32">
        <v>46127</v>
      </c>
      <c r="I11" s="37" t="s">
        <v>11</v>
      </c>
    </row>
    <row r="12" spans="1:9" ht="31.5" customHeight="1" x14ac:dyDescent="0.25">
      <c r="A12" s="35" t="s">
        <v>88</v>
      </c>
      <c r="B12" s="90" t="s">
        <v>89</v>
      </c>
      <c r="C12" s="40" t="s">
        <v>90</v>
      </c>
      <c r="D12" s="47" t="s">
        <v>91</v>
      </c>
      <c r="E12" s="109">
        <v>699.53</v>
      </c>
      <c r="F12" s="109">
        <v>146.9</v>
      </c>
      <c r="G12" s="109">
        <v>846.43</v>
      </c>
      <c r="H12" s="32">
        <v>46127</v>
      </c>
      <c r="I12" s="37" t="s">
        <v>11</v>
      </c>
    </row>
    <row r="13" spans="1:9" ht="31.5" customHeight="1" x14ac:dyDescent="0.25">
      <c r="A13" s="59"/>
      <c r="B13" s="105"/>
      <c r="C13" s="60"/>
      <c r="D13" s="83"/>
      <c r="E13" s="108"/>
      <c r="F13" s="108"/>
      <c r="G13" s="108"/>
      <c r="H13" s="63"/>
      <c r="I13" s="11"/>
    </row>
    <row r="14" spans="1:9" ht="31.5" customHeight="1" thickBot="1" x14ac:dyDescent="0.3"/>
    <row r="15" spans="1:9" ht="31.5" customHeight="1" thickBot="1" x14ac:dyDescent="0.3">
      <c r="D15" s="12" t="s">
        <v>9</v>
      </c>
      <c r="E15" s="13">
        <f>SUM(E3:E14)</f>
        <v>3596.0300000000007</v>
      </c>
      <c r="F15" s="13">
        <f>SUM(F3:F14)</f>
        <v>755.16</v>
      </c>
      <c r="G15" s="13">
        <f>SUM(G3:G14)</f>
        <v>4351.1899999999996</v>
      </c>
    </row>
  </sheetData>
  <conditionalFormatting sqref="A1:A1048576">
    <cfRule type="duplicateValues" dxfId="287" priority="1"/>
  </conditionalFormatting>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2972F-156F-4BDC-9B0B-70C09605B3F9}">
  <dimension ref="A1:I18"/>
  <sheetViews>
    <sheetView showGridLines="0" workbookViewId="0"/>
  </sheetViews>
  <sheetFormatPr baseColWidth="10" defaultRowHeight="15" x14ac:dyDescent="0.25"/>
  <cols>
    <col min="1" max="1" width="20" bestFit="1" customWidth="1"/>
    <col min="2" max="2" width="69.28515625" bestFit="1" customWidth="1"/>
    <col min="3" max="3" width="15.7109375" bestFit="1" customWidth="1"/>
    <col min="4" max="4" width="47.5703125" bestFit="1" customWidth="1"/>
    <col min="5" max="7" width="16" bestFit="1" customWidth="1"/>
    <col min="8" max="8" width="18.85546875" bestFit="1" customWidth="1"/>
    <col min="9" max="9" width="24" bestFit="1" customWidth="1"/>
  </cols>
  <sheetData>
    <row r="1" spans="1:9" ht="15.75" x14ac:dyDescent="0.25">
      <c r="A1" s="1"/>
      <c r="B1" s="5"/>
      <c r="C1" s="1"/>
      <c r="D1" s="1"/>
      <c r="E1" s="1"/>
      <c r="F1" s="1"/>
      <c r="G1" s="1"/>
      <c r="H1" s="1"/>
      <c r="I1" s="1"/>
    </row>
    <row r="2" spans="1:9" ht="31.5" x14ac:dyDescent="0.25">
      <c r="A2" s="33" t="s">
        <v>0</v>
      </c>
      <c r="B2" s="72" t="s">
        <v>1</v>
      </c>
      <c r="C2" s="27" t="s">
        <v>2</v>
      </c>
      <c r="D2" s="28" t="s">
        <v>3</v>
      </c>
      <c r="E2" s="29" t="s">
        <v>4</v>
      </c>
      <c r="F2" s="29" t="s">
        <v>5</v>
      </c>
      <c r="G2" s="29" t="s">
        <v>6</v>
      </c>
      <c r="H2" s="28" t="s">
        <v>7</v>
      </c>
      <c r="I2" s="30" t="s">
        <v>8</v>
      </c>
    </row>
    <row r="3" spans="1:9" s="1" customFormat="1" ht="31.5" customHeight="1" x14ac:dyDescent="0.25">
      <c r="A3" s="92" t="s">
        <v>92</v>
      </c>
      <c r="B3" s="99" t="s">
        <v>93</v>
      </c>
      <c r="C3" s="93" t="s">
        <v>94</v>
      </c>
      <c r="D3" s="94" t="s">
        <v>95</v>
      </c>
      <c r="E3" s="75">
        <v>1260</v>
      </c>
      <c r="F3" s="75">
        <v>264.60000000000002</v>
      </c>
      <c r="G3" s="75">
        <v>1524.6</v>
      </c>
      <c r="H3" s="95">
        <v>46113</v>
      </c>
      <c r="I3" s="22" t="s">
        <v>12</v>
      </c>
    </row>
    <row r="4" spans="1:9" s="1" customFormat="1" ht="31.5" customHeight="1" x14ac:dyDescent="0.25">
      <c r="A4" s="111" t="s">
        <v>96</v>
      </c>
      <c r="B4" s="99" t="s">
        <v>6011</v>
      </c>
      <c r="C4" s="26" t="s">
        <v>94</v>
      </c>
      <c r="D4" s="112" t="s">
        <v>95</v>
      </c>
      <c r="E4" s="58">
        <v>1100</v>
      </c>
      <c r="F4" s="58">
        <v>231</v>
      </c>
      <c r="G4" s="58">
        <v>1331</v>
      </c>
      <c r="H4" s="8">
        <v>46133</v>
      </c>
      <c r="I4" s="22" t="s">
        <v>12</v>
      </c>
    </row>
    <row r="5" spans="1:9" s="1" customFormat="1" ht="31.5" customHeight="1" x14ac:dyDescent="0.25">
      <c r="A5" s="111" t="s">
        <v>97</v>
      </c>
      <c r="B5" s="99" t="s">
        <v>98</v>
      </c>
      <c r="C5" s="26" t="s">
        <v>94</v>
      </c>
      <c r="D5" s="112" t="s">
        <v>95</v>
      </c>
      <c r="E5" s="58">
        <v>2652</v>
      </c>
      <c r="F5" s="58">
        <v>556.91999999999996</v>
      </c>
      <c r="G5" s="58">
        <v>3208.92</v>
      </c>
      <c r="H5" s="8">
        <v>46161</v>
      </c>
      <c r="I5" s="22" t="s">
        <v>12</v>
      </c>
    </row>
    <row r="6" spans="1:9" s="1" customFormat="1" ht="31.5" customHeight="1" x14ac:dyDescent="0.25">
      <c r="A6" s="111" t="s">
        <v>99</v>
      </c>
      <c r="B6" s="99" t="s">
        <v>100</v>
      </c>
      <c r="C6" s="26" t="s">
        <v>101</v>
      </c>
      <c r="D6" s="112" t="s">
        <v>102</v>
      </c>
      <c r="E6" s="58">
        <v>69</v>
      </c>
      <c r="F6" s="58">
        <v>14.49</v>
      </c>
      <c r="G6" s="58">
        <v>83.49</v>
      </c>
      <c r="H6" s="8">
        <v>46164</v>
      </c>
      <c r="I6" s="22" t="s">
        <v>12</v>
      </c>
    </row>
    <row r="7" spans="1:9" s="1" customFormat="1" ht="31.5" customHeight="1" x14ac:dyDescent="0.25">
      <c r="A7" s="92" t="s">
        <v>6012</v>
      </c>
      <c r="B7" s="99" t="s">
        <v>6013</v>
      </c>
      <c r="C7" s="49" t="s">
        <v>94</v>
      </c>
      <c r="D7" s="94" t="s">
        <v>95</v>
      </c>
      <c r="E7" s="75">
        <v>1533</v>
      </c>
      <c r="F7" s="75">
        <v>321.93</v>
      </c>
      <c r="G7" s="75">
        <v>1854.93</v>
      </c>
      <c r="H7" s="95">
        <v>46170</v>
      </c>
      <c r="I7" s="22" t="s">
        <v>12</v>
      </c>
    </row>
    <row r="8" spans="1:9" s="1" customFormat="1" ht="31.5" customHeight="1" x14ac:dyDescent="0.25">
      <c r="A8" s="96" t="s">
        <v>103</v>
      </c>
      <c r="B8" s="99" t="s">
        <v>104</v>
      </c>
      <c r="C8" s="97" t="s">
        <v>101</v>
      </c>
      <c r="D8" s="98" t="s">
        <v>102</v>
      </c>
      <c r="E8" s="58">
        <v>120</v>
      </c>
      <c r="F8" s="58">
        <v>25.2</v>
      </c>
      <c r="G8" s="58">
        <v>145.19999999999999</v>
      </c>
      <c r="H8" s="95">
        <v>46176</v>
      </c>
      <c r="I8" s="22" t="s">
        <v>12</v>
      </c>
    </row>
    <row r="9" spans="1:9" s="1" customFormat="1" ht="31.5" customHeight="1" x14ac:dyDescent="0.25">
      <c r="A9" s="96" t="s">
        <v>6014</v>
      </c>
      <c r="B9" s="99" t="s">
        <v>6015</v>
      </c>
      <c r="C9" s="97" t="s">
        <v>94</v>
      </c>
      <c r="D9" s="98" t="s">
        <v>95</v>
      </c>
      <c r="E9" s="58">
        <v>660</v>
      </c>
      <c r="F9" s="58">
        <v>138.6</v>
      </c>
      <c r="G9" s="58">
        <v>798.6</v>
      </c>
      <c r="H9" s="95">
        <v>46188</v>
      </c>
      <c r="I9" s="22" t="s">
        <v>12</v>
      </c>
    </row>
    <row r="10" spans="1:9" ht="15.75" x14ac:dyDescent="0.25">
      <c r="A10" s="1"/>
      <c r="B10" s="5"/>
      <c r="C10" s="1"/>
      <c r="D10" s="1"/>
      <c r="E10" s="1"/>
      <c r="F10" s="1"/>
      <c r="G10" s="1"/>
      <c r="H10" s="1"/>
      <c r="I10" s="1"/>
    </row>
    <row r="11" spans="1:9" ht="16.5" thickBot="1" x14ac:dyDescent="0.3">
      <c r="A11" s="1"/>
      <c r="B11" s="5"/>
      <c r="C11" s="1"/>
      <c r="D11" s="1"/>
      <c r="E11" s="1"/>
      <c r="F11" s="1"/>
      <c r="G11" s="1"/>
      <c r="H11" s="1"/>
      <c r="I11" s="1"/>
    </row>
    <row r="12" spans="1:9" s="1" customFormat="1" ht="31.5" customHeight="1" thickBot="1" x14ac:dyDescent="0.3">
      <c r="B12" s="5"/>
      <c r="D12" s="12" t="s">
        <v>9</v>
      </c>
      <c r="E12" s="13">
        <f>SUM(E3:E9)</f>
        <v>7394</v>
      </c>
      <c r="F12" s="13">
        <f>SUM(F3:F9)</f>
        <v>1552.74</v>
      </c>
      <c r="G12" s="13">
        <f>SUM(G3:G9)</f>
        <v>8946.74</v>
      </c>
    </row>
    <row r="13" spans="1:9" ht="15.75" x14ac:dyDescent="0.25">
      <c r="A13" s="1"/>
      <c r="B13" s="5"/>
      <c r="C13" s="1"/>
      <c r="D13" s="1"/>
      <c r="E13" s="1"/>
      <c r="F13" s="1"/>
      <c r="G13" s="1"/>
      <c r="H13" s="1"/>
      <c r="I13" s="1"/>
    </row>
    <row r="14" spans="1:9" ht="15.75" x14ac:dyDescent="0.25">
      <c r="A14" s="1"/>
      <c r="B14" s="5"/>
      <c r="C14" s="1"/>
      <c r="D14" s="1"/>
      <c r="E14" s="1"/>
      <c r="F14" s="1"/>
      <c r="G14" s="1"/>
      <c r="H14" s="1"/>
      <c r="I14" s="1"/>
    </row>
    <row r="15" spans="1:9" ht="15.75" x14ac:dyDescent="0.25">
      <c r="A15" s="1"/>
      <c r="B15" s="5"/>
      <c r="C15" s="1"/>
      <c r="D15" s="1"/>
      <c r="E15" s="1"/>
      <c r="F15" s="1"/>
      <c r="G15" s="1"/>
      <c r="H15" s="1"/>
      <c r="I15" s="1"/>
    </row>
    <row r="16" spans="1:9" ht="15.75" x14ac:dyDescent="0.25">
      <c r="A16" s="1"/>
      <c r="B16" s="5"/>
      <c r="C16" s="1"/>
      <c r="D16" s="1"/>
      <c r="E16" s="1"/>
      <c r="F16" s="1"/>
      <c r="G16" s="1"/>
      <c r="H16" s="1"/>
      <c r="I16" s="1"/>
    </row>
    <row r="17" spans="1:9" ht="15.75" x14ac:dyDescent="0.25">
      <c r="A17" s="1"/>
      <c r="B17" s="5"/>
      <c r="C17" s="1"/>
      <c r="D17" s="1"/>
      <c r="E17" s="1"/>
      <c r="F17" s="1"/>
      <c r="G17" s="1"/>
      <c r="H17" s="1"/>
      <c r="I17" s="1"/>
    </row>
    <row r="18" spans="1:9" ht="15.75" x14ac:dyDescent="0.25">
      <c r="A18" s="1"/>
      <c r="B18" s="5"/>
      <c r="C18" s="1"/>
      <c r="D18" s="1"/>
      <c r="E18" s="1"/>
      <c r="F18" s="1"/>
      <c r="G18" s="1"/>
      <c r="H18" s="1"/>
      <c r="I18" s="1"/>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FAB14-55FD-4141-9332-C2E17F212769}">
  <dimension ref="A2:BI22"/>
  <sheetViews>
    <sheetView showGridLines="0" workbookViewId="0"/>
  </sheetViews>
  <sheetFormatPr baseColWidth="10" defaultRowHeight="15" x14ac:dyDescent="0.25"/>
  <cols>
    <col min="1" max="1" width="20" style="7" bestFit="1" customWidth="1"/>
    <col min="2" max="2" width="65.140625" style="17" bestFit="1" customWidth="1"/>
    <col min="3" max="3" width="25" style="7" bestFit="1" customWidth="1"/>
    <col min="4" max="4" width="42.28515625" style="15" customWidth="1"/>
    <col min="5" max="5" width="20.5703125" style="16" customWidth="1"/>
    <col min="6" max="6" width="20.42578125" style="16" customWidth="1"/>
    <col min="7" max="7" width="21.7109375" style="16" customWidth="1"/>
    <col min="8" max="8" width="27.28515625" style="7" customWidth="1"/>
    <col min="9" max="9" width="26.5703125" style="7" bestFit="1" customWidth="1"/>
    <col min="10" max="61" width="11.42578125" style="7"/>
  </cols>
  <sheetData>
    <row r="2" spans="1:61" ht="15.75" x14ac:dyDescent="0.25">
      <c r="A2" s="27" t="s">
        <v>0</v>
      </c>
      <c r="B2" s="28" t="s">
        <v>1</v>
      </c>
      <c r="C2" s="27" t="s">
        <v>2</v>
      </c>
      <c r="D2" s="28" t="s">
        <v>3</v>
      </c>
      <c r="E2" s="29" t="s">
        <v>4</v>
      </c>
      <c r="F2" s="29" t="s">
        <v>5</v>
      </c>
      <c r="G2" s="29" t="s">
        <v>6</v>
      </c>
      <c r="H2" s="28" t="s">
        <v>7</v>
      </c>
      <c r="I2" s="30" t="s">
        <v>8</v>
      </c>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row>
    <row r="3" spans="1:61" s="7" customFormat="1" ht="31.5" customHeight="1" x14ac:dyDescent="0.25">
      <c r="A3" s="26" t="s">
        <v>105</v>
      </c>
      <c r="B3" s="100" t="s">
        <v>106</v>
      </c>
      <c r="C3" s="10" t="s">
        <v>107</v>
      </c>
      <c r="D3" s="50" t="s">
        <v>108</v>
      </c>
      <c r="E3" s="58">
        <v>1153.08</v>
      </c>
      <c r="F3" s="58">
        <v>46.12</v>
      </c>
      <c r="G3" s="58">
        <v>1199.2</v>
      </c>
      <c r="H3" s="8">
        <v>46108</v>
      </c>
      <c r="I3" s="22" t="s">
        <v>13</v>
      </c>
    </row>
    <row r="4" spans="1:61" s="7" customFormat="1" ht="31.5" customHeight="1" x14ac:dyDescent="0.25">
      <c r="A4" s="26" t="s">
        <v>109</v>
      </c>
      <c r="B4" s="100" t="s">
        <v>110</v>
      </c>
      <c r="C4" s="10" t="s">
        <v>107</v>
      </c>
      <c r="D4" s="50" t="s">
        <v>108</v>
      </c>
      <c r="E4" s="58">
        <v>373.55</v>
      </c>
      <c r="F4" s="58">
        <v>14.94</v>
      </c>
      <c r="G4" s="58">
        <v>388.49</v>
      </c>
      <c r="H4" s="8">
        <v>46111</v>
      </c>
      <c r="I4" s="22" t="s">
        <v>13</v>
      </c>
    </row>
    <row r="5" spans="1:61" s="7" customFormat="1" ht="31.5" customHeight="1" x14ac:dyDescent="0.25">
      <c r="A5" s="26" t="s">
        <v>111</v>
      </c>
      <c r="B5" s="100" t="s">
        <v>112</v>
      </c>
      <c r="C5" s="10" t="s">
        <v>113</v>
      </c>
      <c r="D5" s="50" t="s">
        <v>114</v>
      </c>
      <c r="E5" s="58">
        <v>357.71</v>
      </c>
      <c r="F5" s="58">
        <v>14.31</v>
      </c>
      <c r="G5" s="58">
        <v>372.02</v>
      </c>
      <c r="H5" s="8">
        <v>46113</v>
      </c>
      <c r="I5" s="22" t="s">
        <v>13</v>
      </c>
    </row>
    <row r="6" spans="1:61" s="7" customFormat="1" ht="31.5" customHeight="1" x14ac:dyDescent="0.25">
      <c r="A6" s="26" t="s">
        <v>115</v>
      </c>
      <c r="B6" s="100" t="s">
        <v>116</v>
      </c>
      <c r="C6" s="10" t="s">
        <v>117</v>
      </c>
      <c r="D6" s="50" t="s">
        <v>118</v>
      </c>
      <c r="E6" s="58">
        <v>362.6</v>
      </c>
      <c r="F6" s="58">
        <v>14.5</v>
      </c>
      <c r="G6" s="58">
        <v>377.1</v>
      </c>
      <c r="H6" s="8">
        <v>46126</v>
      </c>
      <c r="I6" s="22" t="s">
        <v>13</v>
      </c>
    </row>
    <row r="7" spans="1:61" s="7" customFormat="1" ht="31.5" customHeight="1" x14ac:dyDescent="0.25">
      <c r="A7" s="26" t="s">
        <v>119</v>
      </c>
      <c r="B7" s="100" t="s">
        <v>120</v>
      </c>
      <c r="C7" s="10" t="s">
        <v>113</v>
      </c>
      <c r="D7" s="50" t="s">
        <v>114</v>
      </c>
      <c r="E7" s="58">
        <v>1088.19</v>
      </c>
      <c r="F7" s="58">
        <v>43.53</v>
      </c>
      <c r="G7" s="58">
        <v>1131.72</v>
      </c>
      <c r="H7" s="8">
        <v>46129</v>
      </c>
      <c r="I7" s="22" t="s">
        <v>13</v>
      </c>
    </row>
    <row r="8" spans="1:61" s="7" customFormat="1" ht="31.5" customHeight="1" x14ac:dyDescent="0.25">
      <c r="A8" s="26" t="s">
        <v>121</v>
      </c>
      <c r="B8" s="100" t="s">
        <v>122</v>
      </c>
      <c r="C8" s="10" t="s">
        <v>123</v>
      </c>
      <c r="D8" s="50" t="s">
        <v>124</v>
      </c>
      <c r="E8" s="58">
        <v>538.70000000000005</v>
      </c>
      <c r="F8" s="58">
        <v>21.55</v>
      </c>
      <c r="G8" s="58">
        <v>560.25</v>
      </c>
      <c r="H8" s="8">
        <v>46133</v>
      </c>
      <c r="I8" s="22" t="s">
        <v>13</v>
      </c>
    </row>
    <row r="9" spans="1:61" s="7" customFormat="1" ht="31.5" customHeight="1" x14ac:dyDescent="0.25">
      <c r="A9" s="26" t="s">
        <v>125</v>
      </c>
      <c r="B9" s="100" t="s">
        <v>126</v>
      </c>
      <c r="C9" s="10" t="s">
        <v>150</v>
      </c>
      <c r="D9" s="50" t="s">
        <v>127</v>
      </c>
      <c r="E9" s="58">
        <v>261.54000000000002</v>
      </c>
      <c r="F9" s="58">
        <v>10.46</v>
      </c>
      <c r="G9" s="58">
        <v>272</v>
      </c>
      <c r="H9" s="8">
        <v>46135</v>
      </c>
      <c r="I9" s="22" t="s">
        <v>13</v>
      </c>
    </row>
    <row r="10" spans="1:61" s="7" customFormat="1" ht="31.5" customHeight="1" x14ac:dyDescent="0.25">
      <c r="A10" s="26" t="s">
        <v>128</v>
      </c>
      <c r="B10" s="100" t="s">
        <v>129</v>
      </c>
      <c r="C10" s="10" t="s">
        <v>130</v>
      </c>
      <c r="D10" s="50" t="s">
        <v>131</v>
      </c>
      <c r="E10" s="58">
        <v>46.36</v>
      </c>
      <c r="F10" s="58">
        <v>1.85</v>
      </c>
      <c r="G10" s="58">
        <v>48.21</v>
      </c>
      <c r="H10" s="8">
        <v>46140</v>
      </c>
      <c r="I10" s="22" t="s">
        <v>13</v>
      </c>
    </row>
    <row r="11" spans="1:61" s="7" customFormat="1" ht="31.5" customHeight="1" x14ac:dyDescent="0.25">
      <c r="A11" s="26" t="s">
        <v>132</v>
      </c>
      <c r="B11" s="100" t="s">
        <v>133</v>
      </c>
      <c r="C11" s="137" t="s">
        <v>117</v>
      </c>
      <c r="D11" s="50" t="s">
        <v>118</v>
      </c>
      <c r="E11" s="58">
        <v>1943.7</v>
      </c>
      <c r="F11" s="58">
        <v>77.75</v>
      </c>
      <c r="G11" s="58">
        <v>2021.45</v>
      </c>
      <c r="H11" s="8">
        <v>46148</v>
      </c>
      <c r="I11" s="22" t="s">
        <v>13</v>
      </c>
    </row>
    <row r="12" spans="1:61" s="7" customFormat="1" ht="31.5" customHeight="1" x14ac:dyDescent="0.25">
      <c r="A12" s="26" t="s">
        <v>134</v>
      </c>
      <c r="B12" s="100" t="s">
        <v>135</v>
      </c>
      <c r="C12" s="10" t="s">
        <v>117</v>
      </c>
      <c r="D12" s="50" t="s">
        <v>118</v>
      </c>
      <c r="E12" s="58">
        <v>1544.89</v>
      </c>
      <c r="F12" s="58">
        <v>61.8</v>
      </c>
      <c r="G12" s="58">
        <v>1606.69</v>
      </c>
      <c r="H12" s="8">
        <v>46150</v>
      </c>
      <c r="I12" s="22" t="s">
        <v>13</v>
      </c>
    </row>
    <row r="13" spans="1:61" s="7" customFormat="1" ht="31.5" customHeight="1" x14ac:dyDescent="0.25">
      <c r="A13" s="26" t="s">
        <v>136</v>
      </c>
      <c r="B13" s="100" t="s">
        <v>137</v>
      </c>
      <c r="C13" s="10" t="s">
        <v>130</v>
      </c>
      <c r="D13" s="50" t="s">
        <v>131</v>
      </c>
      <c r="E13" s="58">
        <v>512.54</v>
      </c>
      <c r="F13" s="58">
        <v>20.5</v>
      </c>
      <c r="G13" s="58">
        <v>533.04</v>
      </c>
      <c r="H13" s="8">
        <v>46153</v>
      </c>
      <c r="I13" s="22" t="s">
        <v>13</v>
      </c>
    </row>
    <row r="14" spans="1:61" ht="53.25" customHeight="1" x14ac:dyDescent="0.25">
      <c r="A14" s="26" t="s">
        <v>138</v>
      </c>
      <c r="B14" s="100" t="s">
        <v>139</v>
      </c>
      <c r="C14" s="10" t="s">
        <v>117</v>
      </c>
      <c r="D14" s="50" t="s">
        <v>118</v>
      </c>
      <c r="E14" s="58">
        <v>514.16999999999996</v>
      </c>
      <c r="F14" s="58">
        <v>20.57</v>
      </c>
      <c r="G14" s="58">
        <v>534.74</v>
      </c>
      <c r="H14" s="8">
        <v>46155</v>
      </c>
      <c r="I14" s="22" t="s">
        <v>13</v>
      </c>
    </row>
    <row r="15" spans="1:61" ht="51" customHeight="1" x14ac:dyDescent="0.25">
      <c r="A15" s="26" t="s">
        <v>140</v>
      </c>
      <c r="B15" s="100" t="s">
        <v>141</v>
      </c>
      <c r="C15" s="137" t="s">
        <v>130</v>
      </c>
      <c r="D15" s="50" t="s">
        <v>131</v>
      </c>
      <c r="E15" s="58">
        <v>251.73</v>
      </c>
      <c r="F15" s="58">
        <v>10.07</v>
      </c>
      <c r="G15" s="58">
        <v>261.8</v>
      </c>
      <c r="H15" s="8">
        <v>46156</v>
      </c>
      <c r="I15" s="22" t="s">
        <v>13</v>
      </c>
    </row>
    <row r="16" spans="1:61" ht="44.25" customHeight="1" x14ac:dyDescent="0.25">
      <c r="A16" s="26" t="s">
        <v>142</v>
      </c>
      <c r="B16" s="100" t="s">
        <v>143</v>
      </c>
      <c r="C16" s="10" t="s">
        <v>130</v>
      </c>
      <c r="D16" s="50" t="s">
        <v>131</v>
      </c>
      <c r="E16" s="58">
        <v>51.41</v>
      </c>
      <c r="F16" s="58">
        <v>2.06</v>
      </c>
      <c r="G16" s="58">
        <v>53.47</v>
      </c>
      <c r="H16" s="8">
        <v>46157</v>
      </c>
      <c r="I16" s="22" t="s">
        <v>13</v>
      </c>
    </row>
    <row r="17" spans="1:9" ht="48.75" customHeight="1" x14ac:dyDescent="0.25">
      <c r="A17" s="26" t="s">
        <v>144</v>
      </c>
      <c r="B17" s="100" t="s">
        <v>145</v>
      </c>
      <c r="C17" s="137" t="s">
        <v>117</v>
      </c>
      <c r="D17" s="50" t="s">
        <v>118</v>
      </c>
      <c r="E17" s="58">
        <v>86.39</v>
      </c>
      <c r="F17" s="58">
        <v>3.46</v>
      </c>
      <c r="G17" s="58">
        <v>89.85</v>
      </c>
      <c r="H17" s="8">
        <v>46160</v>
      </c>
      <c r="I17" s="22" t="s">
        <v>13</v>
      </c>
    </row>
    <row r="18" spans="1:9" ht="48.75" customHeight="1" x14ac:dyDescent="0.25">
      <c r="A18" s="26" t="s">
        <v>146</v>
      </c>
      <c r="B18" s="100" t="s">
        <v>147</v>
      </c>
      <c r="C18" s="137" t="s">
        <v>123</v>
      </c>
      <c r="D18" s="50" t="s">
        <v>124</v>
      </c>
      <c r="E18" s="58">
        <v>72.47</v>
      </c>
      <c r="F18" s="58">
        <v>2.9</v>
      </c>
      <c r="G18" s="58">
        <v>75.37</v>
      </c>
      <c r="H18" s="8">
        <v>46188</v>
      </c>
      <c r="I18" s="22" t="s">
        <v>13</v>
      </c>
    </row>
    <row r="19" spans="1:9" ht="48.75" customHeight="1" x14ac:dyDescent="0.25">
      <c r="A19" s="26" t="s">
        <v>148</v>
      </c>
      <c r="B19" s="100" t="s">
        <v>149</v>
      </c>
      <c r="C19" s="10" t="s">
        <v>123</v>
      </c>
      <c r="D19" s="50" t="s">
        <v>124</v>
      </c>
      <c r="E19" s="58">
        <v>12.72</v>
      </c>
      <c r="F19" s="58">
        <v>0.51</v>
      </c>
      <c r="G19" s="58">
        <v>13.23</v>
      </c>
      <c r="H19" s="8">
        <v>46191</v>
      </c>
      <c r="I19" s="22" t="s">
        <v>13</v>
      </c>
    </row>
    <row r="20" spans="1:9" s="18" customFormat="1" ht="31.5" customHeight="1" x14ac:dyDescent="0.25">
      <c r="B20" s="54"/>
      <c r="D20" s="113"/>
      <c r="E20" s="114"/>
      <c r="F20" s="114"/>
      <c r="G20" s="114"/>
    </row>
    <row r="21" spans="1:9" s="18" customFormat="1" ht="31.5" customHeight="1" thickBot="1" x14ac:dyDescent="0.3">
      <c r="B21" s="54"/>
      <c r="D21" s="113"/>
      <c r="E21" s="114"/>
      <c r="F21" s="114"/>
      <c r="G21" s="114"/>
    </row>
    <row r="22" spans="1:9" s="1" customFormat="1" ht="31.5" customHeight="1" thickBot="1" x14ac:dyDescent="0.3">
      <c r="B22" s="5"/>
      <c r="D22" s="115" t="s">
        <v>9</v>
      </c>
      <c r="E22" s="142">
        <f>SUM(E3:E21)</f>
        <v>9171.7499999999964</v>
      </c>
      <c r="F22" s="142">
        <f>SUM(F3:F21)</f>
        <v>366.87999999999994</v>
      </c>
      <c r="G22" s="143">
        <f>SUM(G3:G21)</f>
        <v>9538.6299999999974</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C6EAA-29B1-4DB4-B928-D4328E5429E3}">
  <dimension ref="A2:BI11"/>
  <sheetViews>
    <sheetView showGridLines="0" workbookViewId="0"/>
  </sheetViews>
  <sheetFormatPr baseColWidth="10" defaultRowHeight="15" x14ac:dyDescent="0.25"/>
  <cols>
    <col min="1" max="1" width="20" style="7" bestFit="1" customWidth="1"/>
    <col min="2" max="2" width="56.85546875" style="17" bestFit="1" customWidth="1"/>
    <col min="3" max="3" width="22.140625" style="7" customWidth="1"/>
    <col min="4" max="4" width="34.28515625" style="7" bestFit="1" customWidth="1"/>
    <col min="5" max="5" width="20.5703125" style="16" customWidth="1"/>
    <col min="6" max="6" width="20.42578125" style="16" customWidth="1"/>
    <col min="7" max="7" width="21.7109375" style="16" customWidth="1"/>
    <col min="8" max="8" width="27.28515625" style="7" customWidth="1"/>
    <col min="9" max="9" width="26.85546875" style="7" customWidth="1"/>
    <col min="10" max="61" width="11.42578125" style="7"/>
  </cols>
  <sheetData>
    <row r="2" spans="1:61" ht="15.75" x14ac:dyDescent="0.25">
      <c r="A2" s="27" t="s">
        <v>0</v>
      </c>
      <c r="B2" s="28" t="s">
        <v>1</v>
      </c>
      <c r="C2" s="27" t="s">
        <v>2</v>
      </c>
      <c r="D2" s="28" t="s">
        <v>3</v>
      </c>
      <c r="E2" s="29" t="s">
        <v>4</v>
      </c>
      <c r="F2" s="29" t="s">
        <v>5</v>
      </c>
      <c r="G2" s="29" t="s">
        <v>6</v>
      </c>
      <c r="H2" s="28" t="s">
        <v>7</v>
      </c>
      <c r="I2" s="30" t="s">
        <v>8</v>
      </c>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row>
    <row r="3" spans="1:61" s="7" customFormat="1" ht="31.5" customHeight="1" x14ac:dyDescent="0.25">
      <c r="A3" s="48" t="s">
        <v>151</v>
      </c>
      <c r="B3" s="100" t="s">
        <v>152</v>
      </c>
      <c r="C3" s="74" t="s">
        <v>31</v>
      </c>
      <c r="D3" s="50" t="s">
        <v>32</v>
      </c>
      <c r="E3" s="75">
        <v>151.76</v>
      </c>
      <c r="F3" s="75">
        <v>31.87</v>
      </c>
      <c r="G3" s="75">
        <v>183.63</v>
      </c>
      <c r="H3" s="76">
        <v>46043</v>
      </c>
      <c r="I3" s="37" t="s">
        <v>15</v>
      </c>
    </row>
    <row r="4" spans="1:61" s="7" customFormat="1" ht="31.5" customHeight="1" x14ac:dyDescent="0.25">
      <c r="A4" s="48" t="s">
        <v>153</v>
      </c>
      <c r="B4" s="100" t="s">
        <v>154</v>
      </c>
      <c r="C4" s="74" t="s">
        <v>33</v>
      </c>
      <c r="D4" s="50" t="s">
        <v>6023</v>
      </c>
      <c r="E4" s="75">
        <v>26.82</v>
      </c>
      <c r="F4" s="75">
        <v>5.63</v>
      </c>
      <c r="G4" s="75">
        <v>32.450000000000003</v>
      </c>
      <c r="H4" s="76">
        <v>46043</v>
      </c>
      <c r="I4" s="37" t="s">
        <v>15</v>
      </c>
    </row>
    <row r="5" spans="1:61" s="7" customFormat="1" ht="31.5" customHeight="1" x14ac:dyDescent="0.25">
      <c r="A5" s="48" t="s">
        <v>156</v>
      </c>
      <c r="B5" s="100" t="s">
        <v>157</v>
      </c>
      <c r="C5" s="74" t="s">
        <v>31</v>
      </c>
      <c r="D5" s="50" t="s">
        <v>32</v>
      </c>
      <c r="E5" s="75">
        <v>67.069999999999993</v>
      </c>
      <c r="F5" s="75">
        <v>14.08</v>
      </c>
      <c r="G5" s="75">
        <v>81.150000000000006</v>
      </c>
      <c r="H5" s="76">
        <v>46043</v>
      </c>
      <c r="I5" s="37" t="s">
        <v>15</v>
      </c>
    </row>
    <row r="6" spans="1:61" s="7" customFormat="1" ht="31.5" customHeight="1" x14ac:dyDescent="0.25">
      <c r="A6" s="48" t="s">
        <v>158</v>
      </c>
      <c r="B6" s="100" t="s">
        <v>159</v>
      </c>
      <c r="C6" s="74" t="s">
        <v>33</v>
      </c>
      <c r="D6" s="50" t="s">
        <v>6023</v>
      </c>
      <c r="E6" s="75">
        <v>257.07</v>
      </c>
      <c r="F6" s="75">
        <v>53.98</v>
      </c>
      <c r="G6" s="75">
        <v>311.05</v>
      </c>
      <c r="H6" s="76">
        <v>46043</v>
      </c>
      <c r="I6" s="37" t="s">
        <v>15</v>
      </c>
    </row>
    <row r="7" spans="1:61" s="18" customFormat="1" ht="31.5" customHeight="1" x14ac:dyDescent="0.25">
      <c r="B7" s="54"/>
      <c r="D7" s="113"/>
      <c r="E7" s="114"/>
      <c r="F7" s="114"/>
      <c r="G7" s="114"/>
    </row>
    <row r="8" spans="1:61" s="18" customFormat="1" ht="31.5" customHeight="1" thickBot="1" x14ac:dyDescent="0.3">
      <c r="B8" s="54"/>
      <c r="D8" s="113"/>
      <c r="E8" s="114"/>
      <c r="F8" s="114"/>
      <c r="G8" s="114"/>
    </row>
    <row r="9" spans="1:61" s="1" customFormat="1" ht="31.5" customHeight="1" thickBot="1" x14ac:dyDescent="0.3">
      <c r="B9" s="5"/>
      <c r="D9" s="115" t="s">
        <v>9</v>
      </c>
      <c r="E9" s="142">
        <f>SUM(E3:E8)</f>
        <v>502.71999999999997</v>
      </c>
      <c r="F9" s="142">
        <f>SUM(F3:F8)</f>
        <v>105.56</v>
      </c>
      <c r="G9" s="143">
        <f>SUM(G3:G8)</f>
        <v>608.28</v>
      </c>
    </row>
    <row r="11" spans="1:61" s="18" customFormat="1" ht="31.5" customHeight="1" x14ac:dyDescent="0.25">
      <c r="B11" s="54"/>
      <c r="D11" s="113"/>
      <c r="E11" s="114"/>
      <c r="F11" s="114"/>
      <c r="G11" s="114"/>
    </row>
  </sheetData>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1355D-AAE4-4522-8B72-2E512C0005AC}">
  <sheetPr codeName="Hoja16"/>
  <dimension ref="A2:I29"/>
  <sheetViews>
    <sheetView showGridLines="0" workbookViewId="0"/>
  </sheetViews>
  <sheetFormatPr baseColWidth="10" defaultRowHeight="15" x14ac:dyDescent="0.25"/>
  <cols>
    <col min="1" max="1" width="23.42578125" style="7" customWidth="1"/>
    <col min="2" max="2" width="86.5703125" style="6" bestFit="1" customWidth="1"/>
    <col min="3" max="3" width="22.140625" customWidth="1"/>
    <col min="4" max="4" width="44.5703125" style="20" bestFit="1" customWidth="1"/>
    <col min="5" max="5" width="20.5703125" style="21" customWidth="1"/>
    <col min="6" max="6" width="20.42578125" style="21" customWidth="1"/>
    <col min="7" max="7" width="21.7109375" style="21" customWidth="1"/>
    <col min="8" max="8" width="27.28515625" customWidth="1"/>
    <col min="9" max="9" width="25.5703125" bestFit="1" customWidth="1"/>
  </cols>
  <sheetData>
    <row r="2" spans="1:9" s="18" customFormat="1" ht="31.5" customHeight="1" x14ac:dyDescent="0.25">
      <c r="A2" s="27" t="s">
        <v>0</v>
      </c>
      <c r="B2" s="34" t="s">
        <v>1</v>
      </c>
      <c r="C2" s="28" t="s">
        <v>2</v>
      </c>
      <c r="D2" s="28" t="s">
        <v>3</v>
      </c>
      <c r="E2" s="29" t="s">
        <v>4</v>
      </c>
      <c r="F2" s="29" t="s">
        <v>5</v>
      </c>
      <c r="G2" s="29" t="s">
        <v>6</v>
      </c>
      <c r="H2" s="28" t="s">
        <v>7</v>
      </c>
      <c r="I2" s="30" t="s">
        <v>8</v>
      </c>
    </row>
    <row r="3" spans="1:9" s="9" customFormat="1" ht="31.5" customHeight="1" x14ac:dyDescent="0.25">
      <c r="A3" s="39" t="s">
        <v>160</v>
      </c>
      <c r="B3" s="90" t="s">
        <v>161</v>
      </c>
      <c r="C3" s="40" t="s">
        <v>162</v>
      </c>
      <c r="D3" s="47" t="s">
        <v>163</v>
      </c>
      <c r="E3" s="57">
        <v>9950</v>
      </c>
      <c r="F3" s="57">
        <v>2089.5</v>
      </c>
      <c r="G3" s="57">
        <v>12039.5</v>
      </c>
      <c r="H3" s="32">
        <v>46113</v>
      </c>
      <c r="I3" s="22" t="s">
        <v>16</v>
      </c>
    </row>
    <row r="4" spans="1:9" s="9" customFormat="1" ht="31.5" customHeight="1" x14ac:dyDescent="0.25">
      <c r="A4" s="39" t="s">
        <v>164</v>
      </c>
      <c r="B4" s="90" t="s">
        <v>165</v>
      </c>
      <c r="C4" s="31" t="s">
        <v>166</v>
      </c>
      <c r="D4" s="47" t="s">
        <v>167</v>
      </c>
      <c r="E4" s="57">
        <v>106</v>
      </c>
      <c r="F4" s="57">
        <v>22.26</v>
      </c>
      <c r="G4" s="57">
        <v>128.26</v>
      </c>
      <c r="H4" s="32">
        <v>46127</v>
      </c>
      <c r="I4" s="22" t="s">
        <v>16</v>
      </c>
    </row>
    <row r="5" spans="1:9" s="9" customFormat="1" ht="31.5" customHeight="1" x14ac:dyDescent="0.25">
      <c r="A5" s="39" t="s">
        <v>168</v>
      </c>
      <c r="B5" s="90" t="s">
        <v>169</v>
      </c>
      <c r="C5" s="40" t="s">
        <v>166</v>
      </c>
      <c r="D5" s="47" t="s">
        <v>167</v>
      </c>
      <c r="E5" s="57">
        <v>636.08000000000004</v>
      </c>
      <c r="F5" s="57">
        <v>133.58000000000001</v>
      </c>
      <c r="G5" s="57">
        <v>769.66</v>
      </c>
      <c r="H5" s="32">
        <v>46127</v>
      </c>
      <c r="I5" s="22" t="s">
        <v>16</v>
      </c>
    </row>
    <row r="6" spans="1:9" s="9" customFormat="1" ht="31.5" customHeight="1" x14ac:dyDescent="0.25">
      <c r="A6" s="39" t="s">
        <v>170</v>
      </c>
      <c r="B6" s="90" t="s">
        <v>171</v>
      </c>
      <c r="C6" s="40" t="s">
        <v>172</v>
      </c>
      <c r="D6" s="47" t="s">
        <v>173</v>
      </c>
      <c r="E6" s="57">
        <v>642.6</v>
      </c>
      <c r="F6" s="57">
        <v>134.94999999999999</v>
      </c>
      <c r="G6" s="57">
        <v>777.55</v>
      </c>
      <c r="H6" s="32">
        <v>46136</v>
      </c>
      <c r="I6" s="22" t="s">
        <v>16</v>
      </c>
    </row>
    <row r="7" spans="1:9" s="9" customFormat="1" ht="31.5" customHeight="1" x14ac:dyDescent="0.25">
      <c r="A7" s="39" t="s">
        <v>174</v>
      </c>
      <c r="B7" s="90" t="s">
        <v>175</v>
      </c>
      <c r="C7" s="40" t="s">
        <v>176</v>
      </c>
      <c r="D7" s="47" t="s">
        <v>177</v>
      </c>
      <c r="E7" s="57">
        <v>424</v>
      </c>
      <c r="F7" s="57">
        <v>89.04</v>
      </c>
      <c r="G7" s="57">
        <v>513.04</v>
      </c>
      <c r="H7" s="32">
        <v>46136</v>
      </c>
      <c r="I7" s="22" t="s">
        <v>16</v>
      </c>
    </row>
    <row r="8" spans="1:9" s="9" customFormat="1" ht="31.5" customHeight="1" x14ac:dyDescent="0.25">
      <c r="A8" s="39" t="s">
        <v>178</v>
      </c>
      <c r="B8" s="90" t="s">
        <v>179</v>
      </c>
      <c r="C8" s="40" t="s">
        <v>176</v>
      </c>
      <c r="D8" s="47" t="s">
        <v>177</v>
      </c>
      <c r="E8" s="57">
        <v>1484</v>
      </c>
      <c r="F8" s="57">
        <v>311.64</v>
      </c>
      <c r="G8" s="57">
        <v>1795.64</v>
      </c>
      <c r="H8" s="41">
        <v>46148</v>
      </c>
      <c r="I8" s="22" t="s">
        <v>16</v>
      </c>
    </row>
    <row r="9" spans="1:9" s="9" customFormat="1" ht="31.5" customHeight="1" x14ac:dyDescent="0.25">
      <c r="A9" s="39" t="s">
        <v>180</v>
      </c>
      <c r="B9" s="90" t="s">
        <v>181</v>
      </c>
      <c r="C9" s="40" t="s">
        <v>182</v>
      </c>
      <c r="D9" s="47" t="s">
        <v>183</v>
      </c>
      <c r="E9" s="57">
        <v>1680</v>
      </c>
      <c r="F9" s="57">
        <v>352.8</v>
      </c>
      <c r="G9" s="57">
        <v>2032.8</v>
      </c>
      <c r="H9" s="41">
        <v>46156</v>
      </c>
      <c r="I9" s="22" t="s">
        <v>16</v>
      </c>
    </row>
    <row r="10" spans="1:9" s="9" customFormat="1" ht="31.5" customHeight="1" x14ac:dyDescent="0.25">
      <c r="A10" s="39" t="s">
        <v>184</v>
      </c>
      <c r="B10" s="90" t="s">
        <v>185</v>
      </c>
      <c r="C10" s="40" t="s">
        <v>186</v>
      </c>
      <c r="D10" s="47" t="s">
        <v>187</v>
      </c>
      <c r="E10" s="57">
        <v>1675</v>
      </c>
      <c r="F10" s="57">
        <v>351.75</v>
      </c>
      <c r="G10" s="57">
        <v>2026.75</v>
      </c>
      <c r="H10" s="42">
        <v>46149</v>
      </c>
      <c r="I10" s="22" t="s">
        <v>16</v>
      </c>
    </row>
    <row r="11" spans="1:9" s="9" customFormat="1" ht="31.5" customHeight="1" x14ac:dyDescent="0.25">
      <c r="A11" s="40" t="s">
        <v>188</v>
      </c>
      <c r="B11" s="90" t="s">
        <v>189</v>
      </c>
      <c r="C11" s="23" t="s">
        <v>186</v>
      </c>
      <c r="D11" s="47" t="s">
        <v>187</v>
      </c>
      <c r="E11" s="109">
        <v>1400</v>
      </c>
      <c r="F11" s="109">
        <v>294</v>
      </c>
      <c r="G11" s="109">
        <v>1694</v>
      </c>
      <c r="H11" s="41">
        <v>46150</v>
      </c>
      <c r="I11" s="22" t="s">
        <v>16</v>
      </c>
    </row>
    <row r="12" spans="1:9" s="9" customFormat="1" ht="31.5" customHeight="1" x14ac:dyDescent="0.25">
      <c r="A12" s="40" t="s">
        <v>190</v>
      </c>
      <c r="B12" s="90" t="s">
        <v>191</v>
      </c>
      <c r="C12" s="23" t="s">
        <v>166</v>
      </c>
      <c r="D12" s="47" t="s">
        <v>167</v>
      </c>
      <c r="E12" s="109">
        <v>689</v>
      </c>
      <c r="F12" s="109">
        <v>144.69</v>
      </c>
      <c r="G12" s="109">
        <v>833.69</v>
      </c>
      <c r="H12" s="41">
        <v>46150</v>
      </c>
      <c r="I12" s="22" t="s">
        <v>16</v>
      </c>
    </row>
    <row r="13" spans="1:9" s="9" customFormat="1" ht="31.5" customHeight="1" x14ac:dyDescent="0.25">
      <c r="A13" s="40" t="s">
        <v>192</v>
      </c>
      <c r="B13" s="90" t="s">
        <v>193</v>
      </c>
      <c r="C13" s="23" t="s">
        <v>172</v>
      </c>
      <c r="D13" s="47" t="s">
        <v>173</v>
      </c>
      <c r="E13" s="109">
        <v>1728</v>
      </c>
      <c r="F13" s="109">
        <v>362.88</v>
      </c>
      <c r="G13" s="109">
        <v>2090.88</v>
      </c>
      <c r="H13" s="41">
        <v>46153</v>
      </c>
      <c r="I13" s="22" t="s">
        <v>16</v>
      </c>
    </row>
    <row r="14" spans="1:9" s="9" customFormat="1" ht="31.5" customHeight="1" x14ac:dyDescent="0.25">
      <c r="A14" s="40" t="s">
        <v>194</v>
      </c>
      <c r="B14" s="90" t="s">
        <v>195</v>
      </c>
      <c r="C14" s="23" t="s">
        <v>196</v>
      </c>
      <c r="D14" s="47" t="s">
        <v>197</v>
      </c>
      <c r="E14" s="109">
        <v>5515</v>
      </c>
      <c r="F14" s="109">
        <v>1158.1500000000001</v>
      </c>
      <c r="G14" s="109">
        <v>6673.15</v>
      </c>
      <c r="H14" s="41">
        <v>46169</v>
      </c>
      <c r="I14" s="22" t="s">
        <v>16</v>
      </c>
    </row>
    <row r="15" spans="1:9" s="9" customFormat="1" ht="31.5" customHeight="1" x14ac:dyDescent="0.25">
      <c r="A15" s="40" t="s">
        <v>198</v>
      </c>
      <c r="B15" s="90" t="s">
        <v>199</v>
      </c>
      <c r="C15" s="23" t="s">
        <v>172</v>
      </c>
      <c r="D15" s="47" t="s">
        <v>173</v>
      </c>
      <c r="E15" s="109">
        <v>1110</v>
      </c>
      <c r="F15" s="109">
        <v>233.1</v>
      </c>
      <c r="G15" s="109">
        <v>1343.1</v>
      </c>
      <c r="H15" s="41">
        <v>46170</v>
      </c>
      <c r="I15" s="22" t="s">
        <v>16</v>
      </c>
    </row>
    <row r="16" spans="1:9" s="9" customFormat="1" ht="31.5" customHeight="1" x14ac:dyDescent="0.25">
      <c r="A16" s="103" t="s">
        <v>200</v>
      </c>
      <c r="B16" s="106" t="s">
        <v>201</v>
      </c>
      <c r="C16" s="116" t="s">
        <v>172</v>
      </c>
      <c r="D16" s="107" t="s">
        <v>173</v>
      </c>
      <c r="E16" s="110">
        <v>5940</v>
      </c>
      <c r="F16" s="110">
        <v>1247.4000000000001</v>
      </c>
      <c r="G16" s="110">
        <v>7187.4</v>
      </c>
      <c r="H16" s="42">
        <v>46170</v>
      </c>
      <c r="I16" s="22" t="s">
        <v>16</v>
      </c>
    </row>
    <row r="17" spans="1:9" s="9" customFormat="1" ht="31.5" customHeight="1" x14ac:dyDescent="0.25">
      <c r="A17" s="40" t="s">
        <v>202</v>
      </c>
      <c r="B17" s="90" t="s">
        <v>203</v>
      </c>
      <c r="C17" s="23" t="s">
        <v>176</v>
      </c>
      <c r="D17" s="47" t="s">
        <v>177</v>
      </c>
      <c r="E17" s="109">
        <v>2310</v>
      </c>
      <c r="F17" s="109">
        <v>485.1</v>
      </c>
      <c r="G17" s="109">
        <v>2795.1</v>
      </c>
      <c r="H17" s="41">
        <v>46170</v>
      </c>
      <c r="I17" s="22" t="s">
        <v>16</v>
      </c>
    </row>
    <row r="18" spans="1:9" s="9" customFormat="1" ht="31.5" customHeight="1" x14ac:dyDescent="0.25">
      <c r="A18" s="103" t="s">
        <v>204</v>
      </c>
      <c r="B18" s="106" t="s">
        <v>205</v>
      </c>
      <c r="C18" s="116" t="s">
        <v>176</v>
      </c>
      <c r="D18" s="107" t="s">
        <v>177</v>
      </c>
      <c r="E18" s="110">
        <v>2120</v>
      </c>
      <c r="F18" s="110">
        <v>445.2</v>
      </c>
      <c r="G18" s="110">
        <v>2565.1999999999998</v>
      </c>
      <c r="H18" s="42">
        <v>46170</v>
      </c>
      <c r="I18" s="22" t="s">
        <v>16</v>
      </c>
    </row>
    <row r="19" spans="1:9" s="9" customFormat="1" ht="31.5" customHeight="1" x14ac:dyDescent="0.25">
      <c r="A19" s="40" t="s">
        <v>206</v>
      </c>
      <c r="B19" s="90" t="s">
        <v>207</v>
      </c>
      <c r="C19" s="23" t="s">
        <v>208</v>
      </c>
      <c r="D19" s="47" t="s">
        <v>209</v>
      </c>
      <c r="E19" s="109">
        <v>1450</v>
      </c>
      <c r="F19" s="109">
        <v>304.5</v>
      </c>
      <c r="G19" s="109">
        <v>1754.5</v>
      </c>
      <c r="H19" s="41">
        <v>46178</v>
      </c>
      <c r="I19" s="22" t="s">
        <v>16</v>
      </c>
    </row>
    <row r="20" spans="1:9" s="9" customFormat="1" ht="31.5" customHeight="1" x14ac:dyDescent="0.25">
      <c r="A20" s="40" t="s">
        <v>210</v>
      </c>
      <c r="B20" s="90" t="s">
        <v>211</v>
      </c>
      <c r="C20" s="23" t="s">
        <v>186</v>
      </c>
      <c r="D20" s="47" t="s">
        <v>187</v>
      </c>
      <c r="E20" s="109">
        <v>1575</v>
      </c>
      <c r="F20" s="109">
        <v>330.75</v>
      </c>
      <c r="G20" s="109">
        <v>1905.75</v>
      </c>
      <c r="H20" s="41">
        <v>46178</v>
      </c>
      <c r="I20" s="22" t="s">
        <v>16</v>
      </c>
    </row>
    <row r="21" spans="1:9" s="1" customFormat="1" ht="31.5" customHeight="1" x14ac:dyDescent="0.25">
      <c r="A21" s="40" t="s">
        <v>212</v>
      </c>
      <c r="B21" s="90" t="s">
        <v>213</v>
      </c>
      <c r="C21" s="23" t="s">
        <v>186</v>
      </c>
      <c r="D21" s="47" t="s">
        <v>187</v>
      </c>
      <c r="E21" s="109">
        <v>1575</v>
      </c>
      <c r="F21" s="109">
        <v>330.75</v>
      </c>
      <c r="G21" s="109">
        <v>1905.75</v>
      </c>
      <c r="H21" s="41">
        <v>46178</v>
      </c>
      <c r="I21" s="22" t="s">
        <v>16</v>
      </c>
    </row>
    <row r="22" spans="1:9" ht="31.5" x14ac:dyDescent="0.25">
      <c r="A22" s="40" t="s">
        <v>214</v>
      </c>
      <c r="B22" s="90" t="s">
        <v>215</v>
      </c>
      <c r="C22" s="23" t="s">
        <v>166</v>
      </c>
      <c r="D22" s="47" t="s">
        <v>167</v>
      </c>
      <c r="E22" s="109">
        <v>2396.8000000000002</v>
      </c>
      <c r="F22" s="109">
        <v>503.33</v>
      </c>
      <c r="G22" s="109">
        <v>2900.13</v>
      </c>
      <c r="H22" s="41">
        <v>46181</v>
      </c>
      <c r="I22" s="22" t="s">
        <v>16</v>
      </c>
    </row>
    <row r="23" spans="1:9" ht="15.75" x14ac:dyDescent="0.25">
      <c r="A23" s="40" t="s">
        <v>216</v>
      </c>
      <c r="B23" s="90" t="s">
        <v>217</v>
      </c>
      <c r="C23" s="23" t="s">
        <v>172</v>
      </c>
      <c r="D23" s="47" t="s">
        <v>173</v>
      </c>
      <c r="E23" s="109">
        <v>5900</v>
      </c>
      <c r="F23" s="109">
        <v>1239</v>
      </c>
      <c r="G23" s="109">
        <v>7139</v>
      </c>
      <c r="H23" s="41">
        <v>46188</v>
      </c>
      <c r="I23" s="22" t="s">
        <v>16</v>
      </c>
    </row>
    <row r="24" spans="1:9" ht="31.5" x14ac:dyDescent="0.25">
      <c r="A24" s="40" t="s">
        <v>218</v>
      </c>
      <c r="B24" s="90" t="s">
        <v>219</v>
      </c>
      <c r="C24" s="23" t="s">
        <v>172</v>
      </c>
      <c r="D24" s="47" t="s">
        <v>173</v>
      </c>
      <c r="E24" s="109">
        <v>3900</v>
      </c>
      <c r="F24" s="109">
        <v>819</v>
      </c>
      <c r="G24" s="109">
        <v>4719</v>
      </c>
      <c r="H24" s="41">
        <v>46185</v>
      </c>
      <c r="I24" s="22" t="s">
        <v>16</v>
      </c>
    </row>
    <row r="25" spans="1:9" ht="31.5" x14ac:dyDescent="0.25">
      <c r="A25" s="40" t="s">
        <v>220</v>
      </c>
      <c r="B25" s="90" t="s">
        <v>221</v>
      </c>
      <c r="C25" s="23" t="s">
        <v>172</v>
      </c>
      <c r="D25" s="47" t="s">
        <v>173</v>
      </c>
      <c r="E25" s="109">
        <v>3240</v>
      </c>
      <c r="F25" s="109">
        <v>680.4</v>
      </c>
      <c r="G25" s="109">
        <v>3920.4</v>
      </c>
      <c r="H25" s="41">
        <v>46185</v>
      </c>
      <c r="I25" s="22" t="s">
        <v>16</v>
      </c>
    </row>
    <row r="26" spans="1:9" ht="31.5" x14ac:dyDescent="0.25">
      <c r="A26" s="40" t="s">
        <v>222</v>
      </c>
      <c r="B26" s="90" t="s">
        <v>223</v>
      </c>
      <c r="C26" s="23" t="s">
        <v>172</v>
      </c>
      <c r="D26" s="47" t="s">
        <v>173</v>
      </c>
      <c r="E26" s="109">
        <v>4100</v>
      </c>
      <c r="F26" s="109">
        <v>861</v>
      </c>
      <c r="G26" s="109">
        <v>4961</v>
      </c>
      <c r="H26" s="41">
        <v>46191</v>
      </c>
      <c r="I26" s="22" t="s">
        <v>16</v>
      </c>
    </row>
    <row r="27" spans="1:9" s="18" customFormat="1" ht="31.5" customHeight="1" x14ac:dyDescent="0.25">
      <c r="B27" s="54"/>
      <c r="D27" s="113"/>
      <c r="E27" s="114"/>
      <c r="F27" s="114"/>
      <c r="G27" s="114"/>
    </row>
    <row r="28" spans="1:9" s="18" customFormat="1" ht="31.5" customHeight="1" thickBot="1" x14ac:dyDescent="0.3">
      <c r="B28" s="54"/>
      <c r="D28" s="113"/>
      <c r="E28" s="114"/>
      <c r="F28" s="114"/>
      <c r="G28" s="114"/>
    </row>
    <row r="29" spans="1:9" s="1" customFormat="1" ht="31.5" customHeight="1" thickBot="1" x14ac:dyDescent="0.3">
      <c r="B29" s="5"/>
      <c r="D29" s="115" t="s">
        <v>9</v>
      </c>
      <c r="E29" s="142">
        <f>SUM(E3:E28)</f>
        <v>61546.48</v>
      </c>
      <c r="F29" s="142">
        <f>SUM(F3:F28)</f>
        <v>12924.77</v>
      </c>
      <c r="G29" s="143">
        <f>SUM(E29:F29)</f>
        <v>74471.25</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7AE7F-C44B-45D4-A2EA-74562EB1F217}">
  <sheetPr codeName="Hoja17"/>
  <dimension ref="A2:I6"/>
  <sheetViews>
    <sheetView showGridLines="0" workbookViewId="0"/>
  </sheetViews>
  <sheetFormatPr baseColWidth="10" defaultRowHeight="15" x14ac:dyDescent="0.25"/>
  <cols>
    <col min="1" max="1" width="20" bestFit="1" customWidth="1"/>
    <col min="2" max="2" width="112.28515625" bestFit="1" customWidth="1"/>
    <col min="3" max="3" width="25" bestFit="1" customWidth="1"/>
    <col min="4" max="4" width="25.85546875" style="20" customWidth="1"/>
    <col min="5" max="5" width="20.5703125" customWidth="1"/>
    <col min="6" max="6" width="20.42578125" customWidth="1"/>
    <col min="7" max="7" width="21.7109375" customWidth="1"/>
    <col min="8" max="8" width="27.28515625" customWidth="1"/>
    <col min="9" max="9" width="33.42578125" customWidth="1"/>
  </cols>
  <sheetData>
    <row r="2" spans="1:9" s="18" customFormat="1" ht="31.5" customHeight="1" x14ac:dyDescent="0.25">
      <c r="A2" s="27" t="s">
        <v>0</v>
      </c>
      <c r="B2" s="28" t="s">
        <v>1</v>
      </c>
      <c r="C2" s="28" t="s">
        <v>2</v>
      </c>
      <c r="D2" s="28" t="s">
        <v>3</v>
      </c>
      <c r="E2" s="29" t="s">
        <v>4</v>
      </c>
      <c r="F2" s="29" t="s">
        <v>5</v>
      </c>
      <c r="G2" s="29" t="s">
        <v>6</v>
      </c>
      <c r="H2" s="28" t="s">
        <v>7</v>
      </c>
      <c r="I2" s="30" t="s">
        <v>8</v>
      </c>
    </row>
    <row r="3" spans="1:9" s="9" customFormat="1" ht="31.5" customHeight="1" x14ac:dyDescent="0.25">
      <c r="A3" s="40" t="s">
        <v>224</v>
      </c>
      <c r="B3" s="101" t="s">
        <v>225</v>
      </c>
      <c r="C3" s="23" t="s">
        <v>226</v>
      </c>
      <c r="D3" s="64" t="s">
        <v>227</v>
      </c>
      <c r="E3" s="57">
        <v>12562.8</v>
      </c>
      <c r="F3" s="57">
        <v>2638.19</v>
      </c>
      <c r="G3" s="57">
        <v>15200.99</v>
      </c>
      <c r="H3" s="41">
        <v>46189</v>
      </c>
      <c r="I3" s="22" t="s">
        <v>17</v>
      </c>
    </row>
    <row r="4" spans="1:9" s="9" customFormat="1" ht="31.5" customHeight="1" x14ac:dyDescent="0.25">
      <c r="A4" s="60"/>
      <c r="B4" s="117"/>
      <c r="C4" s="60"/>
      <c r="D4" s="83"/>
      <c r="E4" s="69"/>
      <c r="F4" s="69"/>
      <c r="G4" s="69"/>
      <c r="H4" s="62"/>
      <c r="I4" s="71"/>
    </row>
    <row r="5" spans="1:9" s="18" customFormat="1" ht="31.5" customHeight="1" thickBot="1" x14ac:dyDescent="0.3">
      <c r="B5" s="54"/>
      <c r="D5" s="113"/>
      <c r="E5" s="114"/>
      <c r="F5" s="114"/>
      <c r="G5" s="114"/>
    </row>
    <row r="6" spans="1:9" s="18" customFormat="1" ht="31.5" customHeight="1" thickBot="1" x14ac:dyDescent="0.3">
      <c r="B6" s="54"/>
      <c r="D6" s="115" t="s">
        <v>9</v>
      </c>
      <c r="E6" s="142">
        <f>SUM(E3:E5)</f>
        <v>12562.8</v>
      </c>
      <c r="F6" s="142">
        <f>SUM(F3:F5)</f>
        <v>2638.19</v>
      </c>
      <c r="G6" s="143">
        <f>SUM(E6:F6)</f>
        <v>15200.99</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42B0FD-F138-407F-82D9-88E1A395EB29}">
  <dimension ref="A2:I17"/>
  <sheetViews>
    <sheetView showGridLines="0" workbookViewId="0"/>
  </sheetViews>
  <sheetFormatPr baseColWidth="10" defaultRowHeight="15" x14ac:dyDescent="0.25"/>
  <cols>
    <col min="1" max="1" width="20" customWidth="1"/>
    <col min="2" max="2" width="86" style="6" bestFit="1" customWidth="1"/>
    <col min="3" max="3" width="22.140625" customWidth="1"/>
    <col min="4" max="4" width="39.7109375" style="51" bestFit="1" customWidth="1"/>
    <col min="5" max="5" width="20.5703125" style="21" customWidth="1"/>
    <col min="6" max="6" width="20.42578125" style="21" customWidth="1"/>
    <col min="7" max="7" width="21.7109375" style="21" customWidth="1"/>
    <col min="8" max="8" width="27.28515625" customWidth="1"/>
    <col min="9" max="9" width="27" customWidth="1"/>
  </cols>
  <sheetData>
    <row r="2" spans="1:9" ht="15.75" x14ac:dyDescent="0.25">
      <c r="A2" s="27" t="s">
        <v>0</v>
      </c>
      <c r="B2" s="34" t="s">
        <v>1</v>
      </c>
      <c r="C2" s="28" t="s">
        <v>2</v>
      </c>
      <c r="D2" s="28" t="s">
        <v>3</v>
      </c>
      <c r="E2" s="29" t="s">
        <v>4</v>
      </c>
      <c r="F2" s="29" t="s">
        <v>5</v>
      </c>
      <c r="G2" s="29" t="s">
        <v>6</v>
      </c>
      <c r="H2" s="28" t="s">
        <v>7</v>
      </c>
      <c r="I2" s="30" t="s">
        <v>8</v>
      </c>
    </row>
    <row r="3" spans="1:9" ht="31.5" x14ac:dyDescent="0.25">
      <c r="A3" s="43" t="s">
        <v>228</v>
      </c>
      <c r="B3" s="90" t="s">
        <v>229</v>
      </c>
      <c r="C3" s="40" t="s">
        <v>31</v>
      </c>
      <c r="D3" s="47" t="s">
        <v>32</v>
      </c>
      <c r="E3" s="57">
        <v>475.68</v>
      </c>
      <c r="F3" s="57">
        <v>99.89</v>
      </c>
      <c r="G3" s="57">
        <v>575.57000000000005</v>
      </c>
      <c r="H3" s="41">
        <v>46104</v>
      </c>
      <c r="I3" s="37" t="s">
        <v>18</v>
      </c>
    </row>
    <row r="4" spans="1:9" ht="31.5" x14ac:dyDescent="0.25">
      <c r="A4" s="43" t="s">
        <v>230</v>
      </c>
      <c r="B4" s="90" t="s">
        <v>229</v>
      </c>
      <c r="C4" s="40" t="s">
        <v>33</v>
      </c>
      <c r="D4" s="47" t="s">
        <v>155</v>
      </c>
      <c r="E4" s="57">
        <v>89.68</v>
      </c>
      <c r="F4" s="57">
        <v>18.829999999999998</v>
      </c>
      <c r="G4" s="57">
        <v>108.51</v>
      </c>
      <c r="H4" s="41">
        <v>46104</v>
      </c>
      <c r="I4" s="37" t="s">
        <v>18</v>
      </c>
    </row>
    <row r="5" spans="1:9" ht="31.5" x14ac:dyDescent="0.25">
      <c r="A5" s="43" t="s">
        <v>231</v>
      </c>
      <c r="B5" s="90" t="s">
        <v>232</v>
      </c>
      <c r="C5" s="40" t="s">
        <v>33</v>
      </c>
      <c r="D5" s="47" t="s">
        <v>155</v>
      </c>
      <c r="E5" s="57">
        <v>194.27</v>
      </c>
      <c r="F5" s="57">
        <v>40.799999999999997</v>
      </c>
      <c r="G5" s="57">
        <v>235.07</v>
      </c>
      <c r="H5" s="41">
        <v>46107</v>
      </c>
      <c r="I5" s="37" t="s">
        <v>18</v>
      </c>
    </row>
    <row r="6" spans="1:9" ht="31.5" x14ac:dyDescent="0.25">
      <c r="A6" s="43" t="s">
        <v>233</v>
      </c>
      <c r="B6" s="90" t="s">
        <v>234</v>
      </c>
      <c r="C6" s="40" t="s">
        <v>31</v>
      </c>
      <c r="D6" s="47" t="s">
        <v>32</v>
      </c>
      <c r="E6" s="57">
        <v>76.69</v>
      </c>
      <c r="F6" s="57">
        <v>16.100000000000001</v>
      </c>
      <c r="G6" s="57">
        <v>92.79</v>
      </c>
      <c r="H6" s="41">
        <v>46127</v>
      </c>
      <c r="I6" s="37" t="s">
        <v>18</v>
      </c>
    </row>
    <row r="7" spans="1:9" ht="47.25" x14ac:dyDescent="0.25">
      <c r="A7" s="43" t="s">
        <v>235</v>
      </c>
      <c r="B7" s="90" t="s">
        <v>236</v>
      </c>
      <c r="C7" s="40" t="s">
        <v>33</v>
      </c>
      <c r="D7" s="47" t="s">
        <v>155</v>
      </c>
      <c r="E7" s="57">
        <v>99.36</v>
      </c>
      <c r="F7" s="57">
        <v>20.87</v>
      </c>
      <c r="G7" s="57">
        <v>120.23</v>
      </c>
      <c r="H7" s="41">
        <v>46114</v>
      </c>
      <c r="I7" s="37" t="s">
        <v>18</v>
      </c>
    </row>
    <row r="8" spans="1:9" ht="47.25" x14ac:dyDescent="0.25">
      <c r="A8" s="43" t="s">
        <v>237</v>
      </c>
      <c r="B8" s="90" t="s">
        <v>238</v>
      </c>
      <c r="C8" s="40" t="s">
        <v>90</v>
      </c>
      <c r="D8" s="47" t="s">
        <v>91</v>
      </c>
      <c r="E8" s="57">
        <v>66.44</v>
      </c>
      <c r="F8" s="57">
        <v>13.95</v>
      </c>
      <c r="G8" s="57">
        <v>80.39</v>
      </c>
      <c r="H8" s="41">
        <v>46134</v>
      </c>
      <c r="I8" s="37" t="s">
        <v>18</v>
      </c>
    </row>
    <row r="9" spans="1:9" ht="31.5" x14ac:dyDescent="0.25">
      <c r="A9" s="43" t="s">
        <v>239</v>
      </c>
      <c r="B9" s="90" t="s">
        <v>240</v>
      </c>
      <c r="C9" s="40" t="s">
        <v>90</v>
      </c>
      <c r="D9" s="47" t="s">
        <v>91</v>
      </c>
      <c r="E9" s="57">
        <v>82.14</v>
      </c>
      <c r="F9" s="57">
        <v>17.25</v>
      </c>
      <c r="G9" s="57">
        <v>99.39</v>
      </c>
      <c r="H9" s="41">
        <v>46136</v>
      </c>
      <c r="I9" s="37" t="s">
        <v>18</v>
      </c>
    </row>
    <row r="10" spans="1:9" ht="31.5" x14ac:dyDescent="0.25">
      <c r="A10" s="43" t="s">
        <v>241</v>
      </c>
      <c r="B10" s="90" t="s">
        <v>242</v>
      </c>
      <c r="C10" s="40" t="s">
        <v>33</v>
      </c>
      <c r="D10" s="47" t="s">
        <v>155</v>
      </c>
      <c r="E10" s="57">
        <v>571.62</v>
      </c>
      <c r="F10" s="57">
        <v>120.04</v>
      </c>
      <c r="G10" s="57">
        <v>691.66</v>
      </c>
      <c r="H10" s="41">
        <v>46142</v>
      </c>
      <c r="I10" s="37" t="s">
        <v>18</v>
      </c>
    </row>
    <row r="11" spans="1:9" ht="31.5" x14ac:dyDescent="0.25">
      <c r="A11" s="43" t="s">
        <v>243</v>
      </c>
      <c r="B11" s="90" t="s">
        <v>244</v>
      </c>
      <c r="C11" s="40" t="s">
        <v>31</v>
      </c>
      <c r="D11" s="47" t="s">
        <v>32</v>
      </c>
      <c r="E11" s="57">
        <v>44.72</v>
      </c>
      <c r="F11" s="57">
        <v>9.4</v>
      </c>
      <c r="G11" s="57">
        <v>54.12</v>
      </c>
      <c r="H11" s="41">
        <v>46154</v>
      </c>
      <c r="I11" s="37" t="s">
        <v>18</v>
      </c>
    </row>
    <row r="12" spans="1:9" ht="31.5" x14ac:dyDescent="0.25">
      <c r="A12" s="43" t="s">
        <v>245</v>
      </c>
      <c r="B12" s="90" t="s">
        <v>246</v>
      </c>
      <c r="C12" s="40" t="s">
        <v>90</v>
      </c>
      <c r="D12" s="47" t="s">
        <v>91</v>
      </c>
      <c r="E12" s="57">
        <v>435.52</v>
      </c>
      <c r="F12" s="57">
        <v>91.46</v>
      </c>
      <c r="G12" s="57">
        <v>526.98</v>
      </c>
      <c r="H12" s="41">
        <v>46157</v>
      </c>
      <c r="I12" s="37" t="s">
        <v>18</v>
      </c>
    </row>
    <row r="13" spans="1:9" ht="31.5" x14ac:dyDescent="0.25">
      <c r="A13" s="43" t="s">
        <v>247</v>
      </c>
      <c r="B13" s="90" t="s">
        <v>248</v>
      </c>
      <c r="C13" s="40" t="s">
        <v>90</v>
      </c>
      <c r="D13" s="47" t="s">
        <v>91</v>
      </c>
      <c r="E13" s="57">
        <v>210.24</v>
      </c>
      <c r="F13" s="57">
        <v>44.16</v>
      </c>
      <c r="G13" s="57">
        <v>254.4</v>
      </c>
      <c r="H13" s="41">
        <v>46164</v>
      </c>
      <c r="I13" s="37" t="s">
        <v>18</v>
      </c>
    </row>
    <row r="14" spans="1:9" ht="31.5" x14ac:dyDescent="0.25">
      <c r="A14" s="43" t="s">
        <v>249</v>
      </c>
      <c r="B14" s="90" t="s">
        <v>250</v>
      </c>
      <c r="C14" s="40" t="s">
        <v>33</v>
      </c>
      <c r="D14" s="47" t="s">
        <v>155</v>
      </c>
      <c r="E14" s="57">
        <v>69.709999999999994</v>
      </c>
      <c r="F14" s="57">
        <v>14.64</v>
      </c>
      <c r="G14" s="57">
        <v>84.35</v>
      </c>
      <c r="H14" s="41">
        <v>46184</v>
      </c>
      <c r="I14" s="37" t="s">
        <v>18</v>
      </c>
    </row>
    <row r="15" spans="1:9" ht="31.5" customHeight="1" x14ac:dyDescent="0.25"/>
    <row r="16" spans="1:9" ht="31.5" customHeight="1" thickBot="1" x14ac:dyDescent="0.3"/>
    <row r="17" spans="4:7" ht="31.5" customHeight="1" thickBot="1" x14ac:dyDescent="0.3">
      <c r="D17" s="52" t="s">
        <v>9</v>
      </c>
      <c r="E17" s="13">
        <f>SUM(E3:E15)</f>
        <v>2416.0699999999997</v>
      </c>
      <c r="F17" s="13">
        <f>SUM(F3:F15)</f>
        <v>507.38999999999987</v>
      </c>
      <c r="G17" s="13">
        <f>SUM(E17:F17)</f>
        <v>2923.4599999999996</v>
      </c>
    </row>
  </sheetData>
  <pageMargins left="0.7" right="0.7" top="0.75" bottom="0.75" header="0.3" footer="0.3"/>
  <pageSetup paperSize="9"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B70B4-3B8E-4AFF-87B5-9D7A2A507841}">
  <dimension ref="A1:I15"/>
  <sheetViews>
    <sheetView showGridLines="0" workbookViewId="0"/>
  </sheetViews>
  <sheetFormatPr baseColWidth="10" defaultRowHeight="15" x14ac:dyDescent="0.25"/>
  <cols>
    <col min="1" max="1" width="20" bestFit="1" customWidth="1"/>
    <col min="2" max="2" width="70" style="6" bestFit="1" customWidth="1"/>
    <col min="3" max="3" width="22.140625" customWidth="1"/>
    <col min="4" max="4" width="50.85546875" customWidth="1"/>
    <col min="5" max="5" width="20.5703125" style="7" customWidth="1"/>
    <col min="6" max="6" width="20.42578125" style="7" customWidth="1"/>
    <col min="7" max="7" width="21.7109375" style="7" customWidth="1"/>
    <col min="8" max="8" width="27.28515625" customWidth="1"/>
    <col min="9" max="9" width="21.28515625" bestFit="1" customWidth="1"/>
  </cols>
  <sheetData>
    <row r="1" spans="1:9" ht="15.75" x14ac:dyDescent="0.25">
      <c r="A1" s="1"/>
      <c r="B1" s="14"/>
      <c r="C1" s="1"/>
      <c r="D1" s="3"/>
      <c r="E1" s="2"/>
      <c r="F1" s="2"/>
      <c r="G1" s="2"/>
      <c r="H1" s="1"/>
      <c r="I1" s="1"/>
    </row>
    <row r="2" spans="1:9" ht="15.75" x14ac:dyDescent="0.25">
      <c r="A2" s="30" t="s">
        <v>0</v>
      </c>
      <c r="B2" s="34" t="s">
        <v>1</v>
      </c>
      <c r="C2" s="27" t="s">
        <v>2</v>
      </c>
      <c r="D2" s="28" t="s">
        <v>3</v>
      </c>
      <c r="E2" s="29" t="s">
        <v>4</v>
      </c>
      <c r="F2" s="29" t="s">
        <v>5</v>
      </c>
      <c r="G2" s="29" t="s">
        <v>6</v>
      </c>
      <c r="H2" s="28" t="s">
        <v>7</v>
      </c>
      <c r="I2" s="30" t="s">
        <v>8</v>
      </c>
    </row>
    <row r="3" spans="1:9" s="9" customFormat="1" ht="31.5" customHeight="1" x14ac:dyDescent="0.25">
      <c r="A3" s="56" t="s">
        <v>251</v>
      </c>
      <c r="B3" s="120" t="s">
        <v>252</v>
      </c>
      <c r="C3" s="31" t="s">
        <v>253</v>
      </c>
      <c r="D3" s="47" t="s">
        <v>254</v>
      </c>
      <c r="E3" s="57">
        <v>2620</v>
      </c>
      <c r="F3" s="57">
        <v>550.20000000000005</v>
      </c>
      <c r="G3" s="57">
        <v>3170.2</v>
      </c>
      <c r="H3" s="32">
        <v>46062</v>
      </c>
      <c r="I3" s="37" t="s">
        <v>19</v>
      </c>
    </row>
    <row r="4" spans="1:9" s="9" customFormat="1" ht="31.5" customHeight="1" x14ac:dyDescent="0.25">
      <c r="A4" s="56" t="s">
        <v>255</v>
      </c>
      <c r="B4" s="120" t="s">
        <v>256</v>
      </c>
      <c r="C4" s="31" t="s">
        <v>257</v>
      </c>
      <c r="D4" s="47" t="s">
        <v>258</v>
      </c>
      <c r="E4" s="57">
        <v>3150</v>
      </c>
      <c r="F4" s="57">
        <v>661.5</v>
      </c>
      <c r="G4" s="57">
        <v>3811.5</v>
      </c>
      <c r="H4" s="32">
        <v>46108</v>
      </c>
      <c r="I4" s="37" t="s">
        <v>19</v>
      </c>
    </row>
    <row r="5" spans="1:9" s="9" customFormat="1" ht="31.5" customHeight="1" x14ac:dyDescent="0.25">
      <c r="A5" s="46" t="s">
        <v>259</v>
      </c>
      <c r="B5" s="120" t="s">
        <v>260</v>
      </c>
      <c r="C5" s="31" t="s">
        <v>261</v>
      </c>
      <c r="D5" s="47" t="s">
        <v>262</v>
      </c>
      <c r="E5" s="57">
        <v>1930.4</v>
      </c>
      <c r="F5" s="57">
        <v>405.38</v>
      </c>
      <c r="G5" s="57">
        <v>2335.7800000000002</v>
      </c>
      <c r="H5" s="32">
        <v>46113</v>
      </c>
      <c r="I5" s="37" t="s">
        <v>19</v>
      </c>
    </row>
    <row r="6" spans="1:9" s="9" customFormat="1" ht="31.5" customHeight="1" x14ac:dyDescent="0.25">
      <c r="A6" s="46" t="s">
        <v>263</v>
      </c>
      <c r="B6" s="120" t="s">
        <v>264</v>
      </c>
      <c r="C6" s="31" t="s">
        <v>257</v>
      </c>
      <c r="D6" s="47" t="s">
        <v>258</v>
      </c>
      <c r="E6" s="57">
        <v>1590</v>
      </c>
      <c r="F6" s="57">
        <v>333.9</v>
      </c>
      <c r="G6" s="57">
        <v>1923.9</v>
      </c>
      <c r="H6" s="32">
        <v>46156</v>
      </c>
      <c r="I6" s="37" t="s">
        <v>19</v>
      </c>
    </row>
    <row r="7" spans="1:9" s="9" customFormat="1" ht="31.5" customHeight="1" x14ac:dyDescent="0.25">
      <c r="A7" s="46" t="s">
        <v>265</v>
      </c>
      <c r="B7" s="120" t="s">
        <v>266</v>
      </c>
      <c r="C7" s="31" t="s">
        <v>257</v>
      </c>
      <c r="D7" s="47" t="s">
        <v>258</v>
      </c>
      <c r="E7" s="57">
        <v>2200</v>
      </c>
      <c r="F7" s="57">
        <v>462</v>
      </c>
      <c r="G7" s="57">
        <v>2662</v>
      </c>
      <c r="H7" s="32">
        <v>46156</v>
      </c>
      <c r="I7" s="37" t="s">
        <v>19</v>
      </c>
    </row>
    <row r="8" spans="1:9" s="9" customFormat="1" ht="31.5" customHeight="1" x14ac:dyDescent="0.25">
      <c r="A8" s="46" t="s">
        <v>267</v>
      </c>
      <c r="B8" s="120" t="s">
        <v>268</v>
      </c>
      <c r="C8" s="31" t="s">
        <v>269</v>
      </c>
      <c r="D8" s="47" t="s">
        <v>278</v>
      </c>
      <c r="E8" s="57">
        <v>2138</v>
      </c>
      <c r="F8" s="57">
        <v>448.98</v>
      </c>
      <c r="G8" s="57">
        <v>2586.98</v>
      </c>
      <c r="H8" s="32">
        <v>46156</v>
      </c>
      <c r="I8" s="37" t="s">
        <v>19</v>
      </c>
    </row>
    <row r="9" spans="1:9" s="9" customFormat="1" ht="31.5" customHeight="1" x14ac:dyDescent="0.25">
      <c r="A9" s="46" t="s">
        <v>270</v>
      </c>
      <c r="B9" s="120" t="s">
        <v>271</v>
      </c>
      <c r="C9" s="31" t="s">
        <v>269</v>
      </c>
      <c r="D9" s="47" t="s">
        <v>278</v>
      </c>
      <c r="E9" s="57">
        <v>2100</v>
      </c>
      <c r="F9" s="57">
        <v>441</v>
      </c>
      <c r="G9" s="57">
        <v>2541</v>
      </c>
      <c r="H9" s="32">
        <v>46156</v>
      </c>
      <c r="I9" s="37" t="s">
        <v>19</v>
      </c>
    </row>
    <row r="10" spans="1:9" s="9" customFormat="1" ht="31.5" customHeight="1" x14ac:dyDescent="0.25">
      <c r="A10" s="46" t="s">
        <v>272</v>
      </c>
      <c r="B10" s="120" t="s">
        <v>273</v>
      </c>
      <c r="C10" s="31" t="s">
        <v>274</v>
      </c>
      <c r="D10" s="47" t="s">
        <v>275</v>
      </c>
      <c r="E10" s="57">
        <v>618</v>
      </c>
      <c r="F10" s="57">
        <v>129.78</v>
      </c>
      <c r="G10" s="57">
        <v>747.78</v>
      </c>
      <c r="H10" s="32">
        <v>46163</v>
      </c>
      <c r="I10" s="37" t="s">
        <v>19</v>
      </c>
    </row>
    <row r="11" spans="1:9" s="9" customFormat="1" ht="40.5" customHeight="1" x14ac:dyDescent="0.25">
      <c r="A11" s="46" t="s">
        <v>276</v>
      </c>
      <c r="B11" s="53" t="s">
        <v>277</v>
      </c>
      <c r="C11" s="31" t="s">
        <v>269</v>
      </c>
      <c r="D11" s="47" t="s">
        <v>278</v>
      </c>
      <c r="E11" s="57">
        <v>2220</v>
      </c>
      <c r="F11" s="57">
        <v>466.2</v>
      </c>
      <c r="G11" s="57">
        <v>2686.2</v>
      </c>
      <c r="H11" s="32">
        <v>46079</v>
      </c>
      <c r="I11" s="37" t="s">
        <v>19</v>
      </c>
    </row>
    <row r="12" spans="1:9" ht="31.5" customHeight="1" x14ac:dyDescent="0.25">
      <c r="A12" s="19" t="s">
        <v>279</v>
      </c>
      <c r="B12" s="138" t="s">
        <v>280</v>
      </c>
      <c r="C12" s="31" t="s">
        <v>261</v>
      </c>
      <c r="D12" s="47" t="s">
        <v>262</v>
      </c>
      <c r="E12" s="57">
        <v>2520</v>
      </c>
      <c r="F12" s="57">
        <v>529.20000000000005</v>
      </c>
      <c r="G12" s="57">
        <v>3049.2</v>
      </c>
      <c r="H12" s="32">
        <v>46178</v>
      </c>
      <c r="I12" s="37" t="s">
        <v>19</v>
      </c>
    </row>
    <row r="13" spans="1:9" ht="31.5" customHeight="1" x14ac:dyDescent="0.25">
      <c r="D13" s="51"/>
      <c r="E13" s="21"/>
      <c r="F13" s="21"/>
      <c r="G13" s="21"/>
    </row>
    <row r="14" spans="1:9" ht="31.5" customHeight="1" thickBot="1" x14ac:dyDescent="0.3">
      <c r="D14" s="51"/>
      <c r="E14" s="21"/>
      <c r="F14" s="21"/>
      <c r="G14" s="21"/>
    </row>
    <row r="15" spans="1:9" ht="31.5" customHeight="1" thickBot="1" x14ac:dyDescent="0.3">
      <c r="D15" s="52" t="s">
        <v>9</v>
      </c>
      <c r="E15" s="13">
        <f>SUM(E3:E14)</f>
        <v>21086.400000000001</v>
      </c>
      <c r="F15" s="13">
        <f>SUM(F3:F14)</f>
        <v>4428.1400000000003</v>
      </c>
      <c r="G15" s="13">
        <f>SUM(G3:G14)</f>
        <v>25514.54</v>
      </c>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291A44-6280-4A20-B329-CC65BFF3947F}">
  <dimension ref="A1:I19"/>
  <sheetViews>
    <sheetView showGridLines="0" workbookViewId="0"/>
  </sheetViews>
  <sheetFormatPr baseColWidth="10" defaultRowHeight="15" x14ac:dyDescent="0.25"/>
  <cols>
    <col min="1" max="1" width="20" bestFit="1" customWidth="1"/>
    <col min="2" max="2" width="101.140625" style="6" bestFit="1" customWidth="1"/>
    <col min="3" max="3" width="22.140625" customWidth="1"/>
    <col min="4" max="4" width="44.5703125" style="6" bestFit="1" customWidth="1"/>
    <col min="5" max="5" width="20.5703125" customWidth="1"/>
    <col min="6" max="6" width="20.42578125" customWidth="1"/>
    <col min="7" max="7" width="21.7109375" customWidth="1"/>
    <col min="8" max="8" width="27.28515625" customWidth="1"/>
    <col min="9" max="9" width="21.28515625" bestFit="1" customWidth="1"/>
  </cols>
  <sheetData>
    <row r="1" spans="1:9" ht="15.75" x14ac:dyDescent="0.25">
      <c r="A1" s="1"/>
      <c r="B1" s="14"/>
      <c r="C1" s="1"/>
      <c r="D1" s="5"/>
      <c r="E1" s="2"/>
      <c r="F1" s="2"/>
      <c r="G1" s="2"/>
      <c r="H1" s="1"/>
      <c r="I1" s="1"/>
    </row>
    <row r="2" spans="1:9" ht="15.75" x14ac:dyDescent="0.25">
      <c r="A2" s="30" t="s">
        <v>0</v>
      </c>
      <c r="B2" s="34" t="s">
        <v>1</v>
      </c>
      <c r="C2" s="27" t="s">
        <v>2</v>
      </c>
      <c r="D2" s="55" t="s">
        <v>3</v>
      </c>
      <c r="E2" s="29" t="s">
        <v>4</v>
      </c>
      <c r="F2" s="29" t="s">
        <v>5</v>
      </c>
      <c r="G2" s="29" t="s">
        <v>6</v>
      </c>
      <c r="H2" s="28" t="s">
        <v>7</v>
      </c>
      <c r="I2" s="30" t="s">
        <v>8</v>
      </c>
    </row>
    <row r="3" spans="1:9" s="9" customFormat="1" ht="31.5" customHeight="1" x14ac:dyDescent="0.25">
      <c r="A3" s="47" t="s">
        <v>281</v>
      </c>
      <c r="B3" s="85" t="s">
        <v>282</v>
      </c>
      <c r="C3" s="47" t="s">
        <v>283</v>
      </c>
      <c r="D3" s="47" t="s">
        <v>300</v>
      </c>
      <c r="E3" s="57">
        <v>4183.92</v>
      </c>
      <c r="F3" s="57">
        <v>418.39</v>
      </c>
      <c r="G3" s="57">
        <v>4602.3100000000004</v>
      </c>
      <c r="H3" s="32">
        <v>46108</v>
      </c>
      <c r="I3" s="37" t="s">
        <v>20</v>
      </c>
    </row>
    <row r="4" spans="1:9" s="9" customFormat="1" ht="31.5" customHeight="1" x14ac:dyDescent="0.25">
      <c r="A4" s="47" t="s">
        <v>284</v>
      </c>
      <c r="B4" s="85" t="s">
        <v>285</v>
      </c>
      <c r="C4" s="121" t="s">
        <v>283</v>
      </c>
      <c r="D4" s="47" t="s">
        <v>300</v>
      </c>
      <c r="E4" s="57">
        <v>64.2</v>
      </c>
      <c r="F4" s="57">
        <v>6.42</v>
      </c>
      <c r="G4" s="57">
        <v>70.62</v>
      </c>
      <c r="H4" s="32">
        <v>46108</v>
      </c>
      <c r="I4" s="37" t="s">
        <v>20</v>
      </c>
    </row>
    <row r="5" spans="1:9" s="9" customFormat="1" ht="31.5" customHeight="1" x14ac:dyDescent="0.25">
      <c r="A5" s="47" t="s">
        <v>286</v>
      </c>
      <c r="B5" s="85" t="s">
        <v>287</v>
      </c>
      <c r="C5" s="121" t="s">
        <v>283</v>
      </c>
      <c r="D5" s="47" t="s">
        <v>300</v>
      </c>
      <c r="E5" s="57">
        <v>407.29</v>
      </c>
      <c r="F5" s="57">
        <v>40.729999999999997</v>
      </c>
      <c r="G5" s="57">
        <v>448.02</v>
      </c>
      <c r="H5" s="32">
        <v>46108</v>
      </c>
      <c r="I5" s="37" t="s">
        <v>20</v>
      </c>
    </row>
    <row r="6" spans="1:9" s="9" customFormat="1" ht="31.5" customHeight="1" x14ac:dyDescent="0.25">
      <c r="A6" s="47" t="s">
        <v>288</v>
      </c>
      <c r="B6" s="85" t="s">
        <v>289</v>
      </c>
      <c r="C6" s="121" t="s">
        <v>283</v>
      </c>
      <c r="D6" s="47" t="s">
        <v>300</v>
      </c>
      <c r="E6" s="57">
        <v>1624.38</v>
      </c>
      <c r="F6" s="57">
        <v>162.44</v>
      </c>
      <c r="G6" s="57">
        <v>1786.82</v>
      </c>
      <c r="H6" s="32">
        <v>46132</v>
      </c>
      <c r="I6" s="37" t="s">
        <v>20</v>
      </c>
    </row>
    <row r="7" spans="1:9" s="9" customFormat="1" ht="31.5" customHeight="1" x14ac:dyDescent="0.25">
      <c r="A7" s="47" t="s">
        <v>290</v>
      </c>
      <c r="B7" s="85" t="s">
        <v>291</v>
      </c>
      <c r="C7" s="121" t="s">
        <v>283</v>
      </c>
      <c r="D7" s="47" t="s">
        <v>300</v>
      </c>
      <c r="E7" s="57">
        <v>1384.96</v>
      </c>
      <c r="F7" s="57">
        <v>138.5</v>
      </c>
      <c r="G7" s="57">
        <v>1523.46</v>
      </c>
      <c r="H7" s="32">
        <v>46132</v>
      </c>
      <c r="I7" s="37" t="s">
        <v>20</v>
      </c>
    </row>
    <row r="8" spans="1:9" s="9" customFormat="1" ht="31.5" customHeight="1" x14ac:dyDescent="0.25">
      <c r="A8" s="47" t="s">
        <v>292</v>
      </c>
      <c r="B8" s="85" t="s">
        <v>293</v>
      </c>
      <c r="C8" s="121" t="s">
        <v>283</v>
      </c>
      <c r="D8" s="47" t="s">
        <v>300</v>
      </c>
      <c r="E8" s="57">
        <v>1617.98</v>
      </c>
      <c r="F8" s="57">
        <v>161.80000000000001</v>
      </c>
      <c r="G8" s="57">
        <v>1779.78</v>
      </c>
      <c r="H8" s="32">
        <v>46160</v>
      </c>
      <c r="I8" s="37" t="s">
        <v>20</v>
      </c>
    </row>
    <row r="9" spans="1:9" s="9" customFormat="1" ht="31.5" customHeight="1" x14ac:dyDescent="0.25">
      <c r="A9" s="47" t="s">
        <v>294</v>
      </c>
      <c r="B9" s="85" t="s">
        <v>295</v>
      </c>
      <c r="C9" s="121" t="s">
        <v>283</v>
      </c>
      <c r="D9" s="47" t="s">
        <v>300</v>
      </c>
      <c r="E9" s="57">
        <v>275.63</v>
      </c>
      <c r="F9" s="57">
        <v>27.56</v>
      </c>
      <c r="G9" s="57">
        <v>303.19</v>
      </c>
      <c r="H9" s="32">
        <v>46160</v>
      </c>
      <c r="I9" s="37" t="s">
        <v>20</v>
      </c>
    </row>
    <row r="10" spans="1:9" s="9" customFormat="1" ht="31.5" customHeight="1" x14ac:dyDescent="0.25">
      <c r="A10" s="47" t="s">
        <v>296</v>
      </c>
      <c r="B10" s="85" t="s">
        <v>297</v>
      </c>
      <c r="C10" s="121" t="s">
        <v>283</v>
      </c>
      <c r="D10" s="47" t="s">
        <v>300</v>
      </c>
      <c r="E10" s="57">
        <v>882</v>
      </c>
      <c r="F10" s="57">
        <v>88.2</v>
      </c>
      <c r="G10" s="57">
        <v>970.2</v>
      </c>
      <c r="H10" s="32">
        <v>46160</v>
      </c>
      <c r="I10" s="37" t="s">
        <v>20</v>
      </c>
    </row>
    <row r="11" spans="1:9" s="9" customFormat="1" ht="31.5" customHeight="1" x14ac:dyDescent="0.25">
      <c r="A11" s="47" t="s">
        <v>298</v>
      </c>
      <c r="B11" s="85" t="s">
        <v>299</v>
      </c>
      <c r="C11" s="121" t="s">
        <v>283</v>
      </c>
      <c r="D11" s="47" t="s">
        <v>300</v>
      </c>
      <c r="E11" s="57">
        <v>1351.46</v>
      </c>
      <c r="F11" s="57">
        <v>135.15</v>
      </c>
      <c r="G11" s="57">
        <v>1486.61</v>
      </c>
      <c r="H11" s="32">
        <v>46171</v>
      </c>
      <c r="I11" s="37" t="s">
        <v>20</v>
      </c>
    </row>
    <row r="12" spans="1:9" s="9" customFormat="1" ht="31.5" customHeight="1" x14ac:dyDescent="0.25">
      <c r="A12" s="47" t="s">
        <v>301</v>
      </c>
      <c r="B12" s="85" t="s">
        <v>302</v>
      </c>
      <c r="C12" s="121" t="s">
        <v>283</v>
      </c>
      <c r="D12" s="47" t="s">
        <v>300</v>
      </c>
      <c r="E12" s="57">
        <v>1658.77</v>
      </c>
      <c r="F12" s="57">
        <v>165.88</v>
      </c>
      <c r="G12" s="57">
        <v>1824.65</v>
      </c>
      <c r="H12" s="32">
        <v>46171</v>
      </c>
      <c r="I12" s="37" t="s">
        <v>20</v>
      </c>
    </row>
    <row r="13" spans="1:9" s="9" customFormat="1" ht="31.5" customHeight="1" x14ac:dyDescent="0.25">
      <c r="A13" s="47" t="s">
        <v>303</v>
      </c>
      <c r="B13" s="85" t="s">
        <v>304</v>
      </c>
      <c r="C13" s="47" t="s">
        <v>283</v>
      </c>
      <c r="D13" s="47" t="s">
        <v>300</v>
      </c>
      <c r="E13" s="57">
        <v>1048.28</v>
      </c>
      <c r="F13" s="57">
        <v>104.83</v>
      </c>
      <c r="G13" s="57">
        <v>1153.1099999999999</v>
      </c>
      <c r="H13" s="38">
        <v>46184</v>
      </c>
      <c r="I13" s="37" t="s">
        <v>20</v>
      </c>
    </row>
    <row r="14" spans="1:9" s="9" customFormat="1" ht="31.5" customHeight="1" x14ac:dyDescent="0.25">
      <c r="A14" s="47" t="s">
        <v>305</v>
      </c>
      <c r="B14" s="85" t="s">
        <v>306</v>
      </c>
      <c r="C14" s="47" t="s">
        <v>283</v>
      </c>
      <c r="D14" s="47" t="s">
        <v>300</v>
      </c>
      <c r="E14" s="57">
        <v>698.48</v>
      </c>
      <c r="F14" s="57">
        <v>69.849999999999994</v>
      </c>
      <c r="G14" s="57">
        <v>768.33</v>
      </c>
      <c r="H14" s="32">
        <v>46189</v>
      </c>
      <c r="I14" s="37" t="s">
        <v>20</v>
      </c>
    </row>
    <row r="15" spans="1:9" ht="31.5" customHeight="1" x14ac:dyDescent="0.25">
      <c r="D15" s="51"/>
      <c r="E15" s="21"/>
      <c r="F15" s="21"/>
      <c r="G15" s="21"/>
    </row>
    <row r="16" spans="1:9" ht="31.5" customHeight="1" thickBot="1" x14ac:dyDescent="0.3">
      <c r="D16" s="51"/>
      <c r="E16" s="21"/>
      <c r="F16" s="21"/>
      <c r="G16" s="21"/>
    </row>
    <row r="17" spans="1:7" ht="31.5" customHeight="1" thickBot="1" x14ac:dyDescent="0.3">
      <c r="D17" s="52" t="s">
        <v>9</v>
      </c>
      <c r="E17" s="13">
        <f>SUM(E3:E16)</f>
        <v>15197.35</v>
      </c>
      <c r="F17" s="13">
        <f>SUM(F3:F16)</f>
        <v>1519.75</v>
      </c>
      <c r="G17" s="13">
        <f>SUM(G3:G16)</f>
        <v>16717.100000000002</v>
      </c>
    </row>
    <row r="19" spans="1:7" x14ac:dyDescent="0.25">
      <c r="A19" s="70"/>
    </row>
  </sheetData>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DFFB7-A432-46A1-A9F9-6D986C047BD3}">
  <dimension ref="A1:I54"/>
  <sheetViews>
    <sheetView showGridLines="0" workbookViewId="0"/>
  </sheetViews>
  <sheetFormatPr baseColWidth="10" defaultRowHeight="15" x14ac:dyDescent="0.25"/>
  <cols>
    <col min="1" max="1" width="30.140625" style="77" customWidth="1"/>
    <col min="2" max="2" width="116.28515625" bestFit="1" customWidth="1"/>
    <col min="3" max="3" width="22.140625" customWidth="1"/>
    <col min="4" max="4" width="44.5703125" bestFit="1" customWidth="1"/>
    <col min="5" max="5" width="20.5703125" customWidth="1"/>
    <col min="6" max="6" width="20.42578125" customWidth="1"/>
    <col min="7" max="7" width="21.7109375" customWidth="1"/>
    <col min="8" max="8" width="27.28515625" customWidth="1"/>
    <col min="9" max="9" width="21.28515625" bestFit="1" customWidth="1"/>
  </cols>
  <sheetData>
    <row r="1" spans="1:9" ht="15.75" x14ac:dyDescent="0.25">
      <c r="A1" s="1"/>
      <c r="B1" s="1"/>
      <c r="C1" s="1"/>
      <c r="D1" s="3"/>
      <c r="E1" s="2"/>
      <c r="F1" s="2"/>
      <c r="G1" s="2"/>
      <c r="H1" s="1"/>
      <c r="I1" s="1"/>
    </row>
    <row r="2" spans="1:9" ht="15.75" x14ac:dyDescent="0.25">
      <c r="A2" s="33" t="s">
        <v>0</v>
      </c>
      <c r="B2" s="34" t="s">
        <v>1</v>
      </c>
      <c r="C2" s="27" t="s">
        <v>2</v>
      </c>
      <c r="D2" s="28" t="s">
        <v>3</v>
      </c>
      <c r="E2" s="29" t="s">
        <v>4</v>
      </c>
      <c r="F2" s="29" t="s">
        <v>5</v>
      </c>
      <c r="G2" s="29" t="s">
        <v>6</v>
      </c>
      <c r="H2" s="28" t="s">
        <v>7</v>
      </c>
      <c r="I2" s="30" t="s">
        <v>8</v>
      </c>
    </row>
    <row r="3" spans="1:9" s="9" customFormat="1" ht="31.5" customHeight="1" x14ac:dyDescent="0.25">
      <c r="A3" s="122" t="s">
        <v>307</v>
      </c>
      <c r="B3" s="90" t="s">
        <v>308</v>
      </c>
      <c r="C3" s="19" t="s">
        <v>309</v>
      </c>
      <c r="D3" s="47" t="s">
        <v>310</v>
      </c>
      <c r="E3" s="57">
        <v>149</v>
      </c>
      <c r="F3" s="57">
        <v>14.9</v>
      </c>
      <c r="G3" s="57">
        <v>163.9</v>
      </c>
      <c r="H3" s="32">
        <v>46112</v>
      </c>
      <c r="I3" s="44" t="s">
        <v>14</v>
      </c>
    </row>
    <row r="4" spans="1:9" s="9" customFormat="1" ht="31.5" customHeight="1" x14ac:dyDescent="0.25">
      <c r="A4" s="122" t="s">
        <v>311</v>
      </c>
      <c r="B4" s="90" t="s">
        <v>312</v>
      </c>
      <c r="C4" s="19" t="s">
        <v>309</v>
      </c>
      <c r="D4" s="47" t="s">
        <v>310</v>
      </c>
      <c r="E4" s="57">
        <v>149</v>
      </c>
      <c r="F4" s="57">
        <v>14.9</v>
      </c>
      <c r="G4" s="57">
        <v>163.9</v>
      </c>
      <c r="H4" s="32">
        <v>46112</v>
      </c>
      <c r="I4" s="44" t="s">
        <v>14</v>
      </c>
    </row>
    <row r="5" spans="1:9" s="9" customFormat="1" ht="31.5" customHeight="1" x14ac:dyDescent="0.25">
      <c r="A5" s="31" t="s">
        <v>313</v>
      </c>
      <c r="B5" s="90" t="s">
        <v>314</v>
      </c>
      <c r="C5" s="19" t="s">
        <v>309</v>
      </c>
      <c r="D5" s="47" t="s">
        <v>310</v>
      </c>
      <c r="E5" s="57">
        <v>149</v>
      </c>
      <c r="F5" s="57">
        <v>14.9</v>
      </c>
      <c r="G5" s="57">
        <v>163.9</v>
      </c>
      <c r="H5" s="32">
        <v>46112</v>
      </c>
      <c r="I5" s="44" t="s">
        <v>14</v>
      </c>
    </row>
    <row r="6" spans="1:9" s="9" customFormat="1" ht="31.5" customHeight="1" x14ac:dyDescent="0.25">
      <c r="A6" s="31" t="s">
        <v>315</v>
      </c>
      <c r="B6" s="90" t="s">
        <v>316</v>
      </c>
      <c r="C6" s="19" t="s">
        <v>309</v>
      </c>
      <c r="D6" s="47" t="s">
        <v>310</v>
      </c>
      <c r="E6" s="57">
        <v>149</v>
      </c>
      <c r="F6" s="57">
        <v>14.9</v>
      </c>
      <c r="G6" s="57">
        <v>163.9</v>
      </c>
      <c r="H6" s="32">
        <v>46112</v>
      </c>
      <c r="I6" s="44" t="s">
        <v>14</v>
      </c>
    </row>
    <row r="7" spans="1:9" s="9" customFormat="1" ht="31.5" customHeight="1" x14ac:dyDescent="0.25">
      <c r="A7" s="31" t="s">
        <v>317</v>
      </c>
      <c r="B7" s="90" t="s">
        <v>318</v>
      </c>
      <c r="C7" s="19" t="s">
        <v>319</v>
      </c>
      <c r="D7" s="47" t="s">
        <v>320</v>
      </c>
      <c r="E7" s="57">
        <v>290.91000000000003</v>
      </c>
      <c r="F7" s="57">
        <v>29.09</v>
      </c>
      <c r="G7" s="57">
        <v>320</v>
      </c>
      <c r="H7" s="32">
        <v>46105</v>
      </c>
      <c r="I7" s="44" t="s">
        <v>14</v>
      </c>
    </row>
    <row r="8" spans="1:9" s="9" customFormat="1" ht="31.5" customHeight="1" x14ac:dyDescent="0.25">
      <c r="A8" s="31" t="s">
        <v>321</v>
      </c>
      <c r="B8" s="90" t="s">
        <v>322</v>
      </c>
      <c r="C8" s="19" t="s">
        <v>309</v>
      </c>
      <c r="D8" s="47" t="s">
        <v>310</v>
      </c>
      <c r="E8" s="57">
        <v>850</v>
      </c>
      <c r="F8" s="57">
        <v>85</v>
      </c>
      <c r="G8" s="57">
        <v>935</v>
      </c>
      <c r="H8" s="32">
        <v>46128</v>
      </c>
      <c r="I8" s="44" t="s">
        <v>14</v>
      </c>
    </row>
    <row r="9" spans="1:9" s="9" customFormat="1" ht="31.5" customHeight="1" x14ac:dyDescent="0.25">
      <c r="A9" s="31" t="s">
        <v>323</v>
      </c>
      <c r="B9" s="90" t="s">
        <v>324</v>
      </c>
      <c r="C9" s="19" t="s">
        <v>309</v>
      </c>
      <c r="D9" s="47" t="s">
        <v>310</v>
      </c>
      <c r="E9" s="57">
        <v>540</v>
      </c>
      <c r="F9" s="57">
        <v>54</v>
      </c>
      <c r="G9" s="57">
        <v>594</v>
      </c>
      <c r="H9" s="32">
        <v>46134</v>
      </c>
      <c r="I9" s="44" t="s">
        <v>14</v>
      </c>
    </row>
    <row r="10" spans="1:9" s="9" customFormat="1" ht="31.5" customHeight="1" x14ac:dyDescent="0.25">
      <c r="A10" s="31" t="s">
        <v>325</v>
      </c>
      <c r="B10" s="90" t="s">
        <v>326</v>
      </c>
      <c r="C10" s="19" t="s">
        <v>327</v>
      </c>
      <c r="D10" s="47" t="s">
        <v>328</v>
      </c>
      <c r="E10" s="57">
        <v>757</v>
      </c>
      <c r="F10" s="57">
        <v>75.7</v>
      </c>
      <c r="G10" s="57">
        <v>832.7</v>
      </c>
      <c r="H10" s="32">
        <v>46128</v>
      </c>
      <c r="I10" s="44" t="s">
        <v>14</v>
      </c>
    </row>
    <row r="11" spans="1:9" s="9" customFormat="1" ht="31.5" customHeight="1" x14ac:dyDescent="0.25">
      <c r="A11" s="31" t="s">
        <v>329</v>
      </c>
      <c r="B11" s="90" t="s">
        <v>330</v>
      </c>
      <c r="C11" s="19" t="s">
        <v>327</v>
      </c>
      <c r="D11" s="47" t="s">
        <v>328</v>
      </c>
      <c r="E11" s="57">
        <v>300</v>
      </c>
      <c r="F11" s="57">
        <v>30</v>
      </c>
      <c r="G11" s="57">
        <v>330</v>
      </c>
      <c r="H11" s="32">
        <v>46134</v>
      </c>
      <c r="I11" s="44" t="s">
        <v>14</v>
      </c>
    </row>
    <row r="12" spans="1:9" s="9" customFormat="1" ht="31.5" customHeight="1" x14ac:dyDescent="0.25">
      <c r="A12" s="31" t="s">
        <v>331</v>
      </c>
      <c r="B12" s="90" t="s">
        <v>332</v>
      </c>
      <c r="C12" s="19" t="s">
        <v>319</v>
      </c>
      <c r="D12" s="47" t="s">
        <v>320</v>
      </c>
      <c r="E12" s="57">
        <v>636.36</v>
      </c>
      <c r="F12" s="57">
        <v>63.64</v>
      </c>
      <c r="G12" s="57">
        <v>700</v>
      </c>
      <c r="H12" s="32">
        <v>46134</v>
      </c>
      <c r="I12" s="44" t="s">
        <v>14</v>
      </c>
    </row>
    <row r="13" spans="1:9" s="9" customFormat="1" ht="31.5" customHeight="1" x14ac:dyDescent="0.25">
      <c r="A13" s="31" t="s">
        <v>333</v>
      </c>
      <c r="B13" s="90" t="s">
        <v>334</v>
      </c>
      <c r="C13" s="19" t="s">
        <v>335</v>
      </c>
      <c r="D13" s="47" t="s">
        <v>336</v>
      </c>
      <c r="E13" s="57">
        <v>1395</v>
      </c>
      <c r="F13" s="57">
        <v>139.5</v>
      </c>
      <c r="G13" s="57">
        <v>1534.5</v>
      </c>
      <c r="H13" s="32">
        <v>46126</v>
      </c>
      <c r="I13" s="44" t="s">
        <v>14</v>
      </c>
    </row>
    <row r="14" spans="1:9" s="9" customFormat="1" ht="31.5" customHeight="1" x14ac:dyDescent="0.25">
      <c r="A14" s="31" t="s">
        <v>337</v>
      </c>
      <c r="B14" s="90" t="s">
        <v>338</v>
      </c>
      <c r="C14" s="19" t="s">
        <v>309</v>
      </c>
      <c r="D14" s="47" t="s">
        <v>310</v>
      </c>
      <c r="E14" s="57">
        <v>149</v>
      </c>
      <c r="F14" s="57">
        <v>14.9</v>
      </c>
      <c r="G14" s="57">
        <v>163.9</v>
      </c>
      <c r="H14" s="32">
        <v>46141</v>
      </c>
      <c r="I14" s="44" t="s">
        <v>14</v>
      </c>
    </row>
    <row r="15" spans="1:9" s="9" customFormat="1" ht="31.5" customHeight="1" x14ac:dyDescent="0.25">
      <c r="A15" s="31" t="s">
        <v>339</v>
      </c>
      <c r="B15" s="90" t="s">
        <v>340</v>
      </c>
      <c r="C15" s="19" t="s">
        <v>309</v>
      </c>
      <c r="D15" s="47" t="s">
        <v>310</v>
      </c>
      <c r="E15" s="57">
        <v>799</v>
      </c>
      <c r="F15" s="57">
        <v>79.900000000000006</v>
      </c>
      <c r="G15" s="57">
        <v>878.9</v>
      </c>
      <c r="H15" s="32">
        <v>46127</v>
      </c>
      <c r="I15" s="44" t="s">
        <v>14</v>
      </c>
    </row>
    <row r="16" spans="1:9" s="9" customFormat="1" ht="31.5" customHeight="1" x14ac:dyDescent="0.25">
      <c r="A16" s="31" t="s">
        <v>341</v>
      </c>
      <c r="B16" s="90" t="s">
        <v>338</v>
      </c>
      <c r="C16" s="19" t="s">
        <v>309</v>
      </c>
      <c r="D16" s="47" t="s">
        <v>310</v>
      </c>
      <c r="E16" s="57">
        <v>149</v>
      </c>
      <c r="F16" s="57">
        <v>14.9</v>
      </c>
      <c r="G16" s="57">
        <v>163.9</v>
      </c>
      <c r="H16" s="32">
        <v>46141</v>
      </c>
      <c r="I16" s="44" t="s">
        <v>14</v>
      </c>
    </row>
    <row r="17" spans="1:9" s="9" customFormat="1" ht="31.5" customHeight="1" x14ac:dyDescent="0.25">
      <c r="A17" s="31" t="s">
        <v>342</v>
      </c>
      <c r="B17" s="90" t="s">
        <v>343</v>
      </c>
      <c r="C17" s="19" t="s">
        <v>309</v>
      </c>
      <c r="D17" s="47" t="s">
        <v>310</v>
      </c>
      <c r="E17" s="57">
        <v>169</v>
      </c>
      <c r="F17" s="57">
        <v>16.899999999999999</v>
      </c>
      <c r="G17" s="57">
        <v>185.9</v>
      </c>
      <c r="H17" s="32">
        <v>46127</v>
      </c>
      <c r="I17" s="44" t="s">
        <v>14</v>
      </c>
    </row>
    <row r="18" spans="1:9" s="9" customFormat="1" ht="31.5" customHeight="1" x14ac:dyDescent="0.25">
      <c r="A18" s="31" t="s">
        <v>344</v>
      </c>
      <c r="B18" s="90" t="s">
        <v>338</v>
      </c>
      <c r="C18" s="19" t="s">
        <v>309</v>
      </c>
      <c r="D18" s="47" t="s">
        <v>310</v>
      </c>
      <c r="E18" s="57">
        <v>149</v>
      </c>
      <c r="F18" s="57">
        <v>14.9</v>
      </c>
      <c r="G18" s="57">
        <v>163.9</v>
      </c>
      <c r="H18" s="32">
        <v>46141</v>
      </c>
      <c r="I18" s="44" t="s">
        <v>14</v>
      </c>
    </row>
    <row r="19" spans="1:9" s="9" customFormat="1" ht="31.5" customHeight="1" x14ac:dyDescent="0.25">
      <c r="A19" s="31" t="s">
        <v>345</v>
      </c>
      <c r="B19" s="90" t="s">
        <v>346</v>
      </c>
      <c r="C19" s="19" t="s">
        <v>309</v>
      </c>
      <c r="D19" s="47" t="s">
        <v>310</v>
      </c>
      <c r="E19" s="57">
        <v>1054.55</v>
      </c>
      <c r="F19" s="57">
        <v>105.46</v>
      </c>
      <c r="G19" s="57">
        <v>1160.01</v>
      </c>
      <c r="H19" s="32">
        <v>46142</v>
      </c>
      <c r="I19" s="44" t="s">
        <v>14</v>
      </c>
    </row>
    <row r="20" spans="1:9" s="9" customFormat="1" ht="31.5" customHeight="1" x14ac:dyDescent="0.25">
      <c r="A20" s="31" t="s">
        <v>347</v>
      </c>
      <c r="B20" s="90" t="s">
        <v>348</v>
      </c>
      <c r="C20" s="19" t="s">
        <v>309</v>
      </c>
      <c r="D20" s="47" t="s">
        <v>310</v>
      </c>
      <c r="E20" s="57">
        <v>149</v>
      </c>
      <c r="F20" s="57">
        <v>14.9</v>
      </c>
      <c r="G20" s="57">
        <v>163.9</v>
      </c>
      <c r="H20" s="32">
        <v>46141</v>
      </c>
      <c r="I20" s="44" t="s">
        <v>14</v>
      </c>
    </row>
    <row r="21" spans="1:9" s="9" customFormat="1" ht="31.5" customHeight="1" x14ac:dyDescent="0.25">
      <c r="A21" s="31" t="s">
        <v>349</v>
      </c>
      <c r="B21" s="90" t="s">
        <v>350</v>
      </c>
      <c r="C21" s="19" t="s">
        <v>309</v>
      </c>
      <c r="D21" s="47" t="s">
        <v>310</v>
      </c>
      <c r="E21" s="57">
        <v>578</v>
      </c>
      <c r="F21" s="57">
        <v>57.8</v>
      </c>
      <c r="G21" s="57">
        <v>635.79999999999995</v>
      </c>
      <c r="H21" s="32">
        <v>46127</v>
      </c>
      <c r="I21" s="44" t="s">
        <v>14</v>
      </c>
    </row>
    <row r="22" spans="1:9" s="9" customFormat="1" ht="31.5" customHeight="1" x14ac:dyDescent="0.25">
      <c r="A22" s="31" t="s">
        <v>351</v>
      </c>
      <c r="B22" s="90" t="s">
        <v>352</v>
      </c>
      <c r="C22" s="19" t="s">
        <v>309</v>
      </c>
      <c r="D22" s="47" t="s">
        <v>310</v>
      </c>
      <c r="E22" s="57">
        <v>510</v>
      </c>
      <c r="F22" s="57">
        <v>51</v>
      </c>
      <c r="G22" s="57">
        <v>561</v>
      </c>
      <c r="H22" s="32">
        <v>46127</v>
      </c>
      <c r="I22" s="44" t="s">
        <v>14</v>
      </c>
    </row>
    <row r="23" spans="1:9" s="9" customFormat="1" ht="31.5" customHeight="1" x14ac:dyDescent="0.25">
      <c r="A23" s="31" t="s">
        <v>353</v>
      </c>
      <c r="B23" s="90" t="s">
        <v>354</v>
      </c>
      <c r="C23" s="19" t="s">
        <v>309</v>
      </c>
      <c r="D23" s="47" t="s">
        <v>310</v>
      </c>
      <c r="E23" s="57">
        <v>271.82</v>
      </c>
      <c r="F23" s="57">
        <v>27.18</v>
      </c>
      <c r="G23" s="57">
        <v>299</v>
      </c>
      <c r="H23" s="32">
        <v>46147</v>
      </c>
      <c r="I23" s="44" t="s">
        <v>14</v>
      </c>
    </row>
    <row r="24" spans="1:9" s="9" customFormat="1" ht="31.5" customHeight="1" x14ac:dyDescent="0.25">
      <c r="A24" s="31" t="s">
        <v>355</v>
      </c>
      <c r="B24" s="90" t="s">
        <v>356</v>
      </c>
      <c r="C24" s="19" t="s">
        <v>319</v>
      </c>
      <c r="D24" s="47" t="s">
        <v>320</v>
      </c>
      <c r="E24" s="57">
        <v>581.82000000000005</v>
      </c>
      <c r="F24" s="57">
        <v>58.18</v>
      </c>
      <c r="G24" s="57">
        <v>640</v>
      </c>
      <c r="H24" s="32">
        <v>46133</v>
      </c>
      <c r="I24" s="44" t="s">
        <v>14</v>
      </c>
    </row>
    <row r="25" spans="1:9" s="9" customFormat="1" ht="31.5" customHeight="1" x14ac:dyDescent="0.25">
      <c r="A25" s="31" t="s">
        <v>357</v>
      </c>
      <c r="B25" s="90" t="s">
        <v>358</v>
      </c>
      <c r="C25" s="19" t="s">
        <v>319</v>
      </c>
      <c r="D25" s="47" t="s">
        <v>320</v>
      </c>
      <c r="E25" s="57">
        <v>409.09</v>
      </c>
      <c r="F25" s="57">
        <v>40.909999999999997</v>
      </c>
      <c r="G25" s="57">
        <v>450</v>
      </c>
      <c r="H25" s="32">
        <v>46142</v>
      </c>
      <c r="I25" s="44" t="s">
        <v>14</v>
      </c>
    </row>
    <row r="26" spans="1:9" s="9" customFormat="1" ht="31.5" customHeight="1" x14ac:dyDescent="0.25">
      <c r="A26" s="31" t="s">
        <v>359</v>
      </c>
      <c r="B26" s="90" t="s">
        <v>360</v>
      </c>
      <c r="C26" s="19" t="s">
        <v>335</v>
      </c>
      <c r="D26" s="47" t="s">
        <v>336</v>
      </c>
      <c r="E26" s="57">
        <v>290</v>
      </c>
      <c r="F26" s="57">
        <v>29</v>
      </c>
      <c r="G26" s="57">
        <v>319</v>
      </c>
      <c r="H26" s="32">
        <v>46162</v>
      </c>
      <c r="I26" s="44" t="s">
        <v>14</v>
      </c>
    </row>
    <row r="27" spans="1:9" s="9" customFormat="1" ht="31.5" customHeight="1" x14ac:dyDescent="0.25">
      <c r="A27" s="31" t="s">
        <v>361</v>
      </c>
      <c r="B27" s="90" t="s">
        <v>362</v>
      </c>
      <c r="C27" s="19" t="s">
        <v>335</v>
      </c>
      <c r="D27" s="47" t="s">
        <v>336</v>
      </c>
      <c r="E27" s="57">
        <v>520</v>
      </c>
      <c r="F27" s="57">
        <v>52</v>
      </c>
      <c r="G27" s="57">
        <v>572</v>
      </c>
      <c r="H27" s="32">
        <v>46146</v>
      </c>
      <c r="I27" s="44" t="s">
        <v>14</v>
      </c>
    </row>
    <row r="28" spans="1:9" s="9" customFormat="1" ht="31.5" customHeight="1" x14ac:dyDescent="0.25">
      <c r="A28" s="31" t="s">
        <v>363</v>
      </c>
      <c r="B28" s="90" t="s">
        <v>364</v>
      </c>
      <c r="C28" s="19" t="s">
        <v>327</v>
      </c>
      <c r="D28" s="47" t="s">
        <v>328</v>
      </c>
      <c r="E28" s="57">
        <v>395</v>
      </c>
      <c r="F28" s="57">
        <v>39.5</v>
      </c>
      <c r="G28" s="57">
        <v>434.5</v>
      </c>
      <c r="H28" s="32">
        <v>46149</v>
      </c>
      <c r="I28" s="44" t="s">
        <v>14</v>
      </c>
    </row>
    <row r="29" spans="1:9" s="9" customFormat="1" ht="31.5" customHeight="1" x14ac:dyDescent="0.25">
      <c r="A29" s="31" t="s">
        <v>365</v>
      </c>
      <c r="B29" s="90" t="s">
        <v>366</v>
      </c>
      <c r="C29" s="19" t="s">
        <v>319</v>
      </c>
      <c r="D29" s="47" t="s">
        <v>320</v>
      </c>
      <c r="E29" s="57">
        <v>863.64</v>
      </c>
      <c r="F29" s="57">
        <v>86.36</v>
      </c>
      <c r="G29" s="57">
        <v>950</v>
      </c>
      <c r="H29" s="32">
        <v>46161</v>
      </c>
      <c r="I29" s="44" t="s">
        <v>14</v>
      </c>
    </row>
    <row r="30" spans="1:9" s="9" customFormat="1" ht="31.5" customHeight="1" x14ac:dyDescent="0.25">
      <c r="A30" s="31" t="s">
        <v>367</v>
      </c>
      <c r="B30" s="90" t="s">
        <v>368</v>
      </c>
      <c r="C30" s="19" t="s">
        <v>327</v>
      </c>
      <c r="D30" s="47" t="s">
        <v>328</v>
      </c>
      <c r="E30" s="57">
        <v>263.64</v>
      </c>
      <c r="F30" s="57">
        <v>26.36</v>
      </c>
      <c r="G30" s="57">
        <v>290</v>
      </c>
      <c r="H30" s="32">
        <v>46153</v>
      </c>
      <c r="I30" s="44" t="s">
        <v>14</v>
      </c>
    </row>
    <row r="31" spans="1:9" s="9" customFormat="1" ht="31.5" customHeight="1" x14ac:dyDescent="0.25">
      <c r="A31" s="31" t="s">
        <v>369</v>
      </c>
      <c r="B31" s="90" t="s">
        <v>370</v>
      </c>
      <c r="C31" s="19" t="s">
        <v>319</v>
      </c>
      <c r="D31" s="47" t="s">
        <v>320</v>
      </c>
      <c r="E31" s="57">
        <v>109.09</v>
      </c>
      <c r="F31" s="57">
        <v>10.91</v>
      </c>
      <c r="G31" s="57">
        <v>120</v>
      </c>
      <c r="H31" s="32">
        <v>46160</v>
      </c>
      <c r="I31" s="44" t="s">
        <v>14</v>
      </c>
    </row>
    <row r="32" spans="1:9" s="9" customFormat="1" ht="31.5" customHeight="1" x14ac:dyDescent="0.25">
      <c r="A32" s="31" t="s">
        <v>371</v>
      </c>
      <c r="B32" s="90" t="s">
        <v>372</v>
      </c>
      <c r="C32" s="19" t="s">
        <v>309</v>
      </c>
      <c r="D32" s="47" t="s">
        <v>310</v>
      </c>
      <c r="E32" s="57">
        <v>495</v>
      </c>
      <c r="F32" s="57">
        <v>49.5</v>
      </c>
      <c r="G32" s="57">
        <v>544.5</v>
      </c>
      <c r="H32" s="32">
        <v>46161</v>
      </c>
      <c r="I32" s="44" t="s">
        <v>14</v>
      </c>
    </row>
    <row r="33" spans="1:9" ht="31.5" customHeight="1" x14ac:dyDescent="0.25">
      <c r="A33" s="35" t="s">
        <v>373</v>
      </c>
      <c r="B33" s="90" t="s">
        <v>374</v>
      </c>
      <c r="C33" s="31" t="s">
        <v>309</v>
      </c>
      <c r="D33" s="47" t="s">
        <v>310</v>
      </c>
      <c r="E33" s="57">
        <v>498</v>
      </c>
      <c r="F33" s="57">
        <v>49.8</v>
      </c>
      <c r="G33" s="57">
        <v>547.79999999999995</v>
      </c>
      <c r="H33" s="32">
        <v>46161</v>
      </c>
      <c r="I33" s="44" t="s">
        <v>14</v>
      </c>
    </row>
    <row r="34" spans="1:9" ht="31.5" customHeight="1" x14ac:dyDescent="0.25">
      <c r="A34" s="35" t="s">
        <v>375</v>
      </c>
      <c r="B34" s="90" t="s">
        <v>376</v>
      </c>
      <c r="C34" s="31" t="s">
        <v>309</v>
      </c>
      <c r="D34" s="47" t="s">
        <v>310</v>
      </c>
      <c r="E34" s="57">
        <v>328</v>
      </c>
      <c r="F34" s="57">
        <v>32.799999999999997</v>
      </c>
      <c r="G34" s="57">
        <v>360.8</v>
      </c>
      <c r="H34" s="32">
        <v>46160</v>
      </c>
      <c r="I34" s="44" t="s">
        <v>14</v>
      </c>
    </row>
    <row r="35" spans="1:9" s="9" customFormat="1" ht="31.5" customHeight="1" x14ac:dyDescent="0.25">
      <c r="A35" s="31" t="s">
        <v>377</v>
      </c>
      <c r="B35" s="90" t="s">
        <v>378</v>
      </c>
      <c r="C35" s="19" t="s">
        <v>309</v>
      </c>
      <c r="D35" s="47" t="s">
        <v>310</v>
      </c>
      <c r="E35" s="57">
        <v>310</v>
      </c>
      <c r="F35" s="57">
        <v>31</v>
      </c>
      <c r="G35" s="57">
        <v>341</v>
      </c>
      <c r="H35" s="32">
        <v>46163</v>
      </c>
      <c r="I35" s="44" t="s">
        <v>14</v>
      </c>
    </row>
    <row r="36" spans="1:9" s="9" customFormat="1" ht="31.5" customHeight="1" x14ac:dyDescent="0.25">
      <c r="A36" s="31" t="s">
        <v>379</v>
      </c>
      <c r="B36" s="90" t="s">
        <v>380</v>
      </c>
      <c r="C36" s="19" t="s">
        <v>309</v>
      </c>
      <c r="D36" s="47" t="s">
        <v>310</v>
      </c>
      <c r="E36" s="57">
        <v>490</v>
      </c>
      <c r="F36" s="57">
        <v>49</v>
      </c>
      <c r="G36" s="57">
        <v>539</v>
      </c>
      <c r="H36" s="32">
        <v>46161</v>
      </c>
      <c r="I36" s="44" t="s">
        <v>14</v>
      </c>
    </row>
    <row r="37" spans="1:9" s="9" customFormat="1" ht="31.5" customHeight="1" x14ac:dyDescent="0.25">
      <c r="A37" s="31" t="s">
        <v>381</v>
      </c>
      <c r="B37" s="90" t="s">
        <v>382</v>
      </c>
      <c r="C37" s="19" t="s">
        <v>319</v>
      </c>
      <c r="D37" s="47" t="s">
        <v>320</v>
      </c>
      <c r="E37" s="57">
        <v>1345.46</v>
      </c>
      <c r="F37" s="57">
        <v>134.54</v>
      </c>
      <c r="G37" s="57">
        <v>1480</v>
      </c>
      <c r="H37" s="32">
        <v>46163</v>
      </c>
      <c r="I37" s="44" t="s">
        <v>14</v>
      </c>
    </row>
    <row r="38" spans="1:9" s="9" customFormat="1" ht="31.5" customHeight="1" x14ac:dyDescent="0.25">
      <c r="A38" s="31" t="s">
        <v>383</v>
      </c>
      <c r="B38" s="90" t="s">
        <v>384</v>
      </c>
      <c r="C38" s="19" t="s">
        <v>319</v>
      </c>
      <c r="D38" s="47" t="s">
        <v>320</v>
      </c>
      <c r="E38" s="57">
        <v>545.45000000000005</v>
      </c>
      <c r="F38" s="57">
        <v>54.55</v>
      </c>
      <c r="G38" s="57">
        <v>600</v>
      </c>
      <c r="H38" s="32">
        <v>46171</v>
      </c>
      <c r="I38" s="44" t="s">
        <v>14</v>
      </c>
    </row>
    <row r="39" spans="1:9" s="9" customFormat="1" ht="31.5" customHeight="1" x14ac:dyDescent="0.25">
      <c r="A39" s="31" t="s">
        <v>385</v>
      </c>
      <c r="B39" s="90" t="s">
        <v>386</v>
      </c>
      <c r="C39" s="19" t="s">
        <v>319</v>
      </c>
      <c r="D39" s="47" t="s">
        <v>320</v>
      </c>
      <c r="E39" s="57">
        <v>2454.09</v>
      </c>
      <c r="F39" s="57">
        <v>245.41</v>
      </c>
      <c r="G39" s="57">
        <v>2699.5</v>
      </c>
      <c r="H39" s="32">
        <v>46185</v>
      </c>
      <c r="I39" s="44" t="s">
        <v>14</v>
      </c>
    </row>
    <row r="40" spans="1:9" s="9" customFormat="1" ht="31.5" customHeight="1" x14ac:dyDescent="0.25">
      <c r="A40" s="31" t="s">
        <v>387</v>
      </c>
      <c r="B40" s="90" t="s">
        <v>388</v>
      </c>
      <c r="C40" s="19" t="s">
        <v>319</v>
      </c>
      <c r="D40" s="47" t="s">
        <v>320</v>
      </c>
      <c r="E40" s="57">
        <v>2489</v>
      </c>
      <c r="F40" s="57">
        <v>248.9</v>
      </c>
      <c r="G40" s="57">
        <v>2737.9</v>
      </c>
      <c r="H40" s="32">
        <v>46185</v>
      </c>
      <c r="I40" s="44" t="s">
        <v>14</v>
      </c>
    </row>
    <row r="41" spans="1:9" s="9" customFormat="1" ht="31.5" customHeight="1" x14ac:dyDescent="0.25">
      <c r="A41" s="31" t="s">
        <v>389</v>
      </c>
      <c r="B41" s="90" t="s">
        <v>390</v>
      </c>
      <c r="C41" s="19" t="s">
        <v>319</v>
      </c>
      <c r="D41" s="47" t="s">
        <v>320</v>
      </c>
      <c r="E41" s="57">
        <v>2489</v>
      </c>
      <c r="F41" s="57">
        <v>248.9</v>
      </c>
      <c r="G41" s="57">
        <v>2737.9</v>
      </c>
      <c r="H41" s="32">
        <v>46188</v>
      </c>
      <c r="I41" s="44" t="s">
        <v>14</v>
      </c>
    </row>
    <row r="42" spans="1:9" s="9" customFormat="1" ht="31.5" customHeight="1" x14ac:dyDescent="0.25">
      <c r="A42" s="31" t="s">
        <v>391</v>
      </c>
      <c r="B42" s="90" t="s">
        <v>392</v>
      </c>
      <c r="C42" s="19" t="s">
        <v>309</v>
      </c>
      <c r="D42" s="47" t="s">
        <v>310</v>
      </c>
      <c r="E42" s="57">
        <v>1449</v>
      </c>
      <c r="F42" s="57">
        <v>144.9</v>
      </c>
      <c r="G42" s="57">
        <v>1593.9</v>
      </c>
      <c r="H42" s="32">
        <v>46188</v>
      </c>
      <c r="I42" s="44" t="s">
        <v>14</v>
      </c>
    </row>
    <row r="43" spans="1:9" s="9" customFormat="1" ht="31.5" customHeight="1" x14ac:dyDescent="0.25">
      <c r="A43" s="31" t="s">
        <v>393</v>
      </c>
      <c r="B43" s="90" t="s">
        <v>394</v>
      </c>
      <c r="C43" s="19" t="s">
        <v>309</v>
      </c>
      <c r="D43" s="47" t="s">
        <v>310</v>
      </c>
      <c r="E43" s="57">
        <v>1987</v>
      </c>
      <c r="F43" s="57">
        <v>198.7</v>
      </c>
      <c r="G43" s="57">
        <v>2185.6999999999998</v>
      </c>
      <c r="H43" s="32">
        <v>46188</v>
      </c>
      <c r="I43" s="44" t="s">
        <v>14</v>
      </c>
    </row>
    <row r="44" spans="1:9" s="9" customFormat="1" ht="31.5" customHeight="1" x14ac:dyDescent="0.25">
      <c r="A44" s="31" t="s">
        <v>395</v>
      </c>
      <c r="B44" s="90" t="s">
        <v>396</v>
      </c>
      <c r="C44" s="19" t="s">
        <v>309</v>
      </c>
      <c r="D44" s="47" t="s">
        <v>310</v>
      </c>
      <c r="E44" s="57">
        <v>2499</v>
      </c>
      <c r="F44" s="57">
        <v>249.9</v>
      </c>
      <c r="G44" s="57">
        <v>2748.9</v>
      </c>
      <c r="H44" s="32">
        <v>46188</v>
      </c>
      <c r="I44" s="44" t="s">
        <v>14</v>
      </c>
    </row>
    <row r="45" spans="1:9" s="9" customFormat="1" ht="31.5" customHeight="1" x14ac:dyDescent="0.25">
      <c r="A45" s="31" t="s">
        <v>397</v>
      </c>
      <c r="B45" s="90" t="s">
        <v>398</v>
      </c>
      <c r="C45" s="19" t="s">
        <v>309</v>
      </c>
      <c r="D45" s="47" t="s">
        <v>310</v>
      </c>
      <c r="E45" s="57">
        <v>438</v>
      </c>
      <c r="F45" s="57">
        <v>43.8</v>
      </c>
      <c r="G45" s="57">
        <v>481.8</v>
      </c>
      <c r="H45" s="32">
        <v>46177</v>
      </c>
      <c r="I45" s="44" t="s">
        <v>14</v>
      </c>
    </row>
    <row r="46" spans="1:9" s="9" customFormat="1" ht="31.5" customHeight="1" x14ac:dyDescent="0.25">
      <c r="A46" s="31" t="s">
        <v>399</v>
      </c>
      <c r="B46" s="90" t="s">
        <v>400</v>
      </c>
      <c r="C46" s="19" t="s">
        <v>309</v>
      </c>
      <c r="D46" s="47" t="s">
        <v>310</v>
      </c>
      <c r="E46" s="57">
        <v>599</v>
      </c>
      <c r="F46" s="57">
        <v>59.9</v>
      </c>
      <c r="G46" s="57">
        <v>658.9</v>
      </c>
      <c r="H46" s="32">
        <v>46183</v>
      </c>
      <c r="I46" s="44" t="s">
        <v>14</v>
      </c>
    </row>
    <row r="47" spans="1:9" s="9" customFormat="1" ht="31.5" customHeight="1" x14ac:dyDescent="0.25">
      <c r="A47" s="31" t="s">
        <v>401</v>
      </c>
      <c r="B47" s="90" t="s">
        <v>402</v>
      </c>
      <c r="C47" s="19" t="s">
        <v>309</v>
      </c>
      <c r="D47" s="47" t="s">
        <v>310</v>
      </c>
      <c r="E47" s="57">
        <v>599</v>
      </c>
      <c r="F47" s="57">
        <v>59.9</v>
      </c>
      <c r="G47" s="57">
        <v>658.9</v>
      </c>
      <c r="H47" s="32">
        <v>46183</v>
      </c>
      <c r="I47" s="44" t="s">
        <v>14</v>
      </c>
    </row>
    <row r="48" spans="1:9" s="9" customFormat="1" ht="31.5" customHeight="1" x14ac:dyDescent="0.25">
      <c r="A48" s="31" t="s">
        <v>403</v>
      </c>
      <c r="B48" s="90" t="s">
        <v>404</v>
      </c>
      <c r="C48" s="19" t="s">
        <v>309</v>
      </c>
      <c r="D48" s="47" t="s">
        <v>310</v>
      </c>
      <c r="E48" s="57">
        <v>599</v>
      </c>
      <c r="F48" s="57">
        <v>59.9</v>
      </c>
      <c r="G48" s="57">
        <v>658.9</v>
      </c>
      <c r="H48" s="32">
        <v>46183</v>
      </c>
      <c r="I48" s="44" t="s">
        <v>14</v>
      </c>
    </row>
    <row r="49" spans="1:9" s="9" customFormat="1" ht="31.5" customHeight="1" x14ac:dyDescent="0.25">
      <c r="A49" s="31" t="s">
        <v>405</v>
      </c>
      <c r="B49" s="90" t="s">
        <v>406</v>
      </c>
      <c r="C49" s="19" t="s">
        <v>309</v>
      </c>
      <c r="D49" s="47" t="s">
        <v>310</v>
      </c>
      <c r="E49" s="57">
        <v>595</v>
      </c>
      <c r="F49" s="57">
        <v>59.5</v>
      </c>
      <c r="G49" s="57">
        <v>654.5</v>
      </c>
      <c r="H49" s="32">
        <v>46188</v>
      </c>
      <c r="I49" s="44" t="s">
        <v>14</v>
      </c>
    </row>
    <row r="50" spans="1:9" s="9" customFormat="1" ht="31.5" customHeight="1" x14ac:dyDescent="0.25">
      <c r="A50" s="31" t="s">
        <v>407</v>
      </c>
      <c r="B50" s="90" t="s">
        <v>408</v>
      </c>
      <c r="C50" s="19" t="s">
        <v>309</v>
      </c>
      <c r="D50" s="47" t="s">
        <v>310</v>
      </c>
      <c r="E50" s="57">
        <v>407.12</v>
      </c>
      <c r="F50" s="57">
        <v>40.71</v>
      </c>
      <c r="G50" s="57">
        <v>447.83</v>
      </c>
      <c r="H50" s="32">
        <v>46189</v>
      </c>
      <c r="I50" s="44" t="s">
        <v>14</v>
      </c>
    </row>
    <row r="51" spans="1:9" s="9" customFormat="1" ht="31.5" customHeight="1" x14ac:dyDescent="0.25">
      <c r="A51" s="31" t="s">
        <v>409</v>
      </c>
      <c r="B51" s="90" t="s">
        <v>410</v>
      </c>
      <c r="C51" s="19" t="s">
        <v>327</v>
      </c>
      <c r="D51" s="47" t="s">
        <v>328</v>
      </c>
      <c r="E51" s="57">
        <v>790</v>
      </c>
      <c r="F51" s="57">
        <v>79</v>
      </c>
      <c r="G51" s="57">
        <v>869</v>
      </c>
      <c r="H51" s="32">
        <v>46183</v>
      </c>
      <c r="I51" s="44" t="s">
        <v>14</v>
      </c>
    </row>
    <row r="52" spans="1:9" ht="31.5" customHeight="1" x14ac:dyDescent="0.25">
      <c r="A52"/>
      <c r="B52" s="6"/>
      <c r="D52" s="51"/>
      <c r="E52" s="21"/>
      <c r="F52" s="21"/>
      <c r="G52" s="21"/>
    </row>
    <row r="53" spans="1:9" ht="31.5" customHeight="1" thickBot="1" x14ac:dyDescent="0.3">
      <c r="A53"/>
      <c r="B53" s="6"/>
      <c r="D53" s="51"/>
      <c r="E53" s="21"/>
      <c r="F53" s="21"/>
      <c r="G53" s="21"/>
    </row>
    <row r="54" spans="1:9" ht="31.5" customHeight="1" thickBot="1" x14ac:dyDescent="0.3">
      <c r="A54"/>
      <c r="B54" s="6"/>
      <c r="D54" s="52" t="s">
        <v>9</v>
      </c>
      <c r="E54" s="13">
        <f>SUM(E3:E53)</f>
        <v>34182.04</v>
      </c>
      <c r="F54" s="13">
        <f>SUM(F3:F53)</f>
        <v>3418.2000000000003</v>
      </c>
      <c r="G54" s="13">
        <f>SUM(G3:G53)</f>
        <v>37600.240000000005</v>
      </c>
    </row>
  </sheetData>
  <conditionalFormatting sqref="A3:A34">
    <cfRule type="duplicateValues" dxfId="175" priority="61"/>
  </conditionalFormatting>
  <conditionalFormatting sqref="A35:A50">
    <cfRule type="duplicateValues" dxfId="174" priority="2"/>
  </conditionalFormatting>
  <conditionalFormatting sqref="A51">
    <cfRule type="duplicateValues" dxfId="173" priority="1"/>
  </conditionalFormatting>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29633-6E6E-4C17-92F9-B2476A9AEABA}">
  <dimension ref="A1:I13"/>
  <sheetViews>
    <sheetView showGridLines="0" workbookViewId="0"/>
  </sheetViews>
  <sheetFormatPr baseColWidth="10" defaultRowHeight="15" x14ac:dyDescent="0.25"/>
  <cols>
    <col min="1" max="1" width="20" bestFit="1" customWidth="1"/>
    <col min="2" max="2" width="66.42578125" bestFit="1" customWidth="1"/>
    <col min="3" max="3" width="22.140625" customWidth="1"/>
    <col min="4" max="4" width="44.5703125" bestFit="1" customWidth="1"/>
    <col min="5" max="5" width="20.5703125" customWidth="1"/>
    <col min="6" max="6" width="20.42578125" customWidth="1"/>
    <col min="7" max="7" width="21.7109375" customWidth="1"/>
    <col min="8" max="8" width="27.28515625" customWidth="1"/>
    <col min="9" max="9" width="32" customWidth="1"/>
  </cols>
  <sheetData>
    <row r="1" spans="1:9" ht="15.75" x14ac:dyDescent="0.25">
      <c r="A1" s="1"/>
      <c r="B1" s="1"/>
      <c r="C1" s="1"/>
      <c r="D1" s="3"/>
      <c r="E1" s="2"/>
      <c r="F1" s="2"/>
      <c r="G1" s="2"/>
      <c r="H1" s="1"/>
      <c r="I1" s="1"/>
    </row>
    <row r="2" spans="1:9" ht="15.75" x14ac:dyDescent="0.25">
      <c r="A2" s="33" t="s">
        <v>0</v>
      </c>
      <c r="B2" s="34" t="s">
        <v>1</v>
      </c>
      <c r="C2" s="27" t="s">
        <v>2</v>
      </c>
      <c r="D2" s="28" t="s">
        <v>3</v>
      </c>
      <c r="E2" s="29" t="s">
        <v>4</v>
      </c>
      <c r="F2" s="29" t="s">
        <v>5</v>
      </c>
      <c r="G2" s="29" t="s">
        <v>6</v>
      </c>
      <c r="H2" s="28" t="s">
        <v>7</v>
      </c>
      <c r="I2" s="30" t="s">
        <v>8</v>
      </c>
    </row>
    <row r="3" spans="1:9" s="9" customFormat="1" ht="31.5" x14ac:dyDescent="0.25">
      <c r="A3" s="31" t="s">
        <v>411</v>
      </c>
      <c r="B3" s="90" t="s">
        <v>412</v>
      </c>
      <c r="C3" s="19" t="s">
        <v>283</v>
      </c>
      <c r="D3" s="47" t="s">
        <v>300</v>
      </c>
      <c r="E3" s="57">
        <v>1751.26</v>
      </c>
      <c r="F3" s="57">
        <v>175.12</v>
      </c>
      <c r="G3" s="57">
        <v>1926.38</v>
      </c>
      <c r="H3" s="32">
        <v>46108</v>
      </c>
      <c r="I3" s="44" t="s">
        <v>22</v>
      </c>
    </row>
    <row r="4" spans="1:9" s="9" customFormat="1" ht="31.5" customHeight="1" x14ac:dyDescent="0.25">
      <c r="A4" s="31" t="s">
        <v>413</v>
      </c>
      <c r="B4" s="90" t="s">
        <v>414</v>
      </c>
      <c r="C4" s="19" t="s">
        <v>415</v>
      </c>
      <c r="D4" s="47" t="s">
        <v>416</v>
      </c>
      <c r="E4" s="57">
        <v>1008</v>
      </c>
      <c r="F4" s="57">
        <v>100.8</v>
      </c>
      <c r="G4" s="57">
        <v>1108.8</v>
      </c>
      <c r="H4" s="32">
        <v>46127</v>
      </c>
      <c r="I4" s="44" t="s">
        <v>22</v>
      </c>
    </row>
    <row r="5" spans="1:9" s="9" customFormat="1" ht="31.5" customHeight="1" x14ac:dyDescent="0.25">
      <c r="A5" s="31" t="s">
        <v>417</v>
      </c>
      <c r="B5" s="90" t="s">
        <v>418</v>
      </c>
      <c r="C5" s="19" t="s">
        <v>415</v>
      </c>
      <c r="D5" s="47" t="s">
        <v>416</v>
      </c>
      <c r="E5" s="57">
        <v>2530</v>
      </c>
      <c r="F5" s="57">
        <v>253</v>
      </c>
      <c r="G5" s="57">
        <v>2783</v>
      </c>
      <c r="H5" s="32">
        <v>46127</v>
      </c>
      <c r="I5" s="44" t="s">
        <v>22</v>
      </c>
    </row>
    <row r="6" spans="1:9" s="9" customFormat="1" ht="31.5" customHeight="1" x14ac:dyDescent="0.25">
      <c r="A6" s="31" t="s">
        <v>419</v>
      </c>
      <c r="B6" s="90" t="s">
        <v>420</v>
      </c>
      <c r="C6" s="19" t="s">
        <v>283</v>
      </c>
      <c r="D6" s="47" t="s">
        <v>300</v>
      </c>
      <c r="E6" s="57">
        <v>3443.5</v>
      </c>
      <c r="F6" s="57">
        <v>344.35</v>
      </c>
      <c r="G6" s="57">
        <v>3787.85</v>
      </c>
      <c r="H6" s="32">
        <v>46132</v>
      </c>
      <c r="I6" s="44" t="s">
        <v>22</v>
      </c>
    </row>
    <row r="7" spans="1:9" s="9" customFormat="1" ht="31.5" customHeight="1" x14ac:dyDescent="0.25">
      <c r="A7" s="31" t="s">
        <v>421</v>
      </c>
      <c r="B7" s="90" t="s">
        <v>422</v>
      </c>
      <c r="C7" s="19" t="s">
        <v>283</v>
      </c>
      <c r="D7" s="47" t="s">
        <v>300</v>
      </c>
      <c r="E7" s="57">
        <v>3568.46</v>
      </c>
      <c r="F7" s="57">
        <v>356.85</v>
      </c>
      <c r="G7" s="57">
        <v>3925.31</v>
      </c>
      <c r="H7" s="32">
        <v>46160</v>
      </c>
      <c r="I7" s="44" t="s">
        <v>22</v>
      </c>
    </row>
    <row r="8" spans="1:9" s="9" customFormat="1" ht="31.5" customHeight="1" x14ac:dyDescent="0.25">
      <c r="A8" s="31" t="s">
        <v>423</v>
      </c>
      <c r="B8" s="90" t="s">
        <v>424</v>
      </c>
      <c r="C8" s="19" t="s">
        <v>283</v>
      </c>
      <c r="D8" s="47" t="s">
        <v>300</v>
      </c>
      <c r="E8" s="57">
        <v>1807.5</v>
      </c>
      <c r="F8" s="57">
        <v>180.75</v>
      </c>
      <c r="G8" s="57">
        <v>1988.25</v>
      </c>
      <c r="H8" s="32">
        <v>46189</v>
      </c>
      <c r="I8" s="44" t="s">
        <v>22</v>
      </c>
    </row>
    <row r="9" spans="1:9" s="9" customFormat="1" ht="31.5" customHeight="1" x14ac:dyDescent="0.25">
      <c r="A9" s="31" t="s">
        <v>425</v>
      </c>
      <c r="B9" s="90" t="s">
        <v>426</v>
      </c>
      <c r="C9" s="19" t="s">
        <v>283</v>
      </c>
      <c r="D9" s="47" t="s">
        <v>300</v>
      </c>
      <c r="E9" s="57">
        <v>1978.5</v>
      </c>
      <c r="F9" s="57">
        <v>197.85</v>
      </c>
      <c r="G9" s="57">
        <v>2176.35</v>
      </c>
      <c r="H9" s="32">
        <v>46189</v>
      </c>
      <c r="I9" s="44" t="s">
        <v>22</v>
      </c>
    </row>
    <row r="10" spans="1:9" ht="31.5" customHeight="1" x14ac:dyDescent="0.25">
      <c r="A10" s="35" t="s">
        <v>427</v>
      </c>
      <c r="B10" s="90" t="s">
        <v>428</v>
      </c>
      <c r="C10" s="31" t="s">
        <v>283</v>
      </c>
      <c r="D10" s="47" t="s">
        <v>300</v>
      </c>
      <c r="E10" s="57">
        <v>2971.4</v>
      </c>
      <c r="F10" s="57">
        <v>297.14</v>
      </c>
      <c r="G10" s="57">
        <v>3268.54</v>
      </c>
      <c r="H10" s="32">
        <v>46189</v>
      </c>
      <c r="I10" s="44" t="s">
        <v>22</v>
      </c>
    </row>
    <row r="11" spans="1:9" ht="31.5" customHeight="1" x14ac:dyDescent="0.25">
      <c r="B11" s="6"/>
      <c r="D11" s="51"/>
      <c r="E11" s="21"/>
      <c r="F11" s="21"/>
      <c r="G11" s="21"/>
    </row>
    <row r="12" spans="1:9" ht="31.5" customHeight="1" thickBot="1" x14ac:dyDescent="0.3">
      <c r="B12" s="6"/>
      <c r="D12" s="51"/>
      <c r="E12" s="21"/>
      <c r="F12" s="21"/>
      <c r="G12" s="21"/>
    </row>
    <row r="13" spans="1:9" ht="31.5" customHeight="1" thickBot="1" x14ac:dyDescent="0.3">
      <c r="B13" s="6"/>
      <c r="D13" s="52" t="s">
        <v>9</v>
      </c>
      <c r="E13" s="13">
        <f>SUM(E3:E12)</f>
        <v>19058.620000000003</v>
      </c>
      <c r="F13" s="13">
        <f>SUM(F3:F12)</f>
        <v>1905.8600000000001</v>
      </c>
      <c r="G13" s="13">
        <f>SUM(G3:G12)</f>
        <v>20964.48</v>
      </c>
    </row>
  </sheetData>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193D4-5C66-4CFF-A2CF-E77F81A6E335}">
  <dimension ref="A1:I93"/>
  <sheetViews>
    <sheetView showGridLines="0" workbookViewId="0"/>
  </sheetViews>
  <sheetFormatPr baseColWidth="10" defaultRowHeight="15" x14ac:dyDescent="0.25"/>
  <cols>
    <col min="1" max="1" width="20" style="6" bestFit="1" customWidth="1"/>
    <col min="2" max="2" width="56.5703125" style="6" customWidth="1"/>
    <col min="3" max="3" width="22.140625" style="6" customWidth="1"/>
    <col min="4" max="4" width="44.5703125" style="51" bestFit="1" customWidth="1"/>
    <col min="5" max="5" width="20.5703125" style="6" customWidth="1"/>
    <col min="6" max="6" width="20.42578125" style="6" customWidth="1"/>
    <col min="7" max="7" width="21.7109375" style="6" customWidth="1"/>
    <col min="8" max="8" width="27.28515625" style="6" customWidth="1"/>
    <col min="9" max="9" width="22.28515625" style="6" bestFit="1" customWidth="1"/>
    <col min="10" max="16384" width="11.42578125" style="6"/>
  </cols>
  <sheetData>
    <row r="1" spans="1:9" ht="15.75" x14ac:dyDescent="0.25">
      <c r="A1" s="14"/>
      <c r="B1" s="14"/>
      <c r="C1" s="14"/>
      <c r="D1" s="14"/>
      <c r="E1" s="65"/>
      <c r="F1" s="65"/>
      <c r="G1" s="65"/>
      <c r="H1" s="14"/>
      <c r="I1" s="14"/>
    </row>
    <row r="2" spans="1:9" ht="15.75" x14ac:dyDescent="0.25">
      <c r="A2" s="33" t="s">
        <v>0</v>
      </c>
      <c r="B2" s="34" t="s">
        <v>1</v>
      </c>
      <c r="C2" s="27" t="s">
        <v>2</v>
      </c>
      <c r="D2" s="28" t="s">
        <v>3</v>
      </c>
      <c r="E2" s="29" t="s">
        <v>4</v>
      </c>
      <c r="F2" s="29" t="s">
        <v>5</v>
      </c>
      <c r="G2" s="29" t="s">
        <v>6</v>
      </c>
      <c r="H2" s="28" t="s">
        <v>7</v>
      </c>
      <c r="I2" s="30" t="s">
        <v>8</v>
      </c>
    </row>
    <row r="3" spans="1:9" s="66" customFormat="1" ht="31.5" x14ac:dyDescent="0.25">
      <c r="A3" s="31" t="s">
        <v>429</v>
      </c>
      <c r="B3" s="90" t="s">
        <v>430</v>
      </c>
      <c r="C3" s="19" t="s">
        <v>431</v>
      </c>
      <c r="D3" s="47" t="s">
        <v>432</v>
      </c>
      <c r="E3" s="57">
        <v>3.45</v>
      </c>
      <c r="F3" s="57">
        <v>0.72</v>
      </c>
      <c r="G3" s="57">
        <v>4.17</v>
      </c>
      <c r="H3" s="32">
        <v>46104</v>
      </c>
      <c r="I3" s="44" t="s">
        <v>23</v>
      </c>
    </row>
    <row r="4" spans="1:9" s="66" customFormat="1" ht="47.25" x14ac:dyDescent="0.25">
      <c r="A4" s="31" t="s">
        <v>433</v>
      </c>
      <c r="B4" s="90" t="s">
        <v>434</v>
      </c>
      <c r="C4" s="19" t="s">
        <v>431</v>
      </c>
      <c r="D4" s="47" t="s">
        <v>432</v>
      </c>
      <c r="E4" s="57">
        <v>36.22</v>
      </c>
      <c r="F4" s="57">
        <v>7.61</v>
      </c>
      <c r="G4" s="57">
        <v>43.83</v>
      </c>
      <c r="H4" s="32">
        <v>46121</v>
      </c>
      <c r="I4" s="44" t="s">
        <v>23</v>
      </c>
    </row>
    <row r="5" spans="1:9" s="66" customFormat="1" ht="31.5" x14ac:dyDescent="0.25">
      <c r="A5" s="31" t="s">
        <v>435</v>
      </c>
      <c r="B5" s="90" t="s">
        <v>436</v>
      </c>
      <c r="C5" s="19" t="s">
        <v>437</v>
      </c>
      <c r="D5" s="47" t="s">
        <v>438</v>
      </c>
      <c r="E5" s="57">
        <v>152.4</v>
      </c>
      <c r="F5" s="57">
        <v>32</v>
      </c>
      <c r="G5" s="57">
        <v>184.4</v>
      </c>
      <c r="H5" s="32">
        <v>46111</v>
      </c>
      <c r="I5" s="44" t="s">
        <v>23</v>
      </c>
    </row>
    <row r="6" spans="1:9" s="66" customFormat="1" ht="31.5" x14ac:dyDescent="0.25">
      <c r="A6" s="31" t="s">
        <v>439</v>
      </c>
      <c r="B6" s="90" t="s">
        <v>440</v>
      </c>
      <c r="C6" s="19" t="s">
        <v>437</v>
      </c>
      <c r="D6" s="47" t="s">
        <v>438</v>
      </c>
      <c r="E6" s="57">
        <v>43.42</v>
      </c>
      <c r="F6" s="57">
        <v>9.1199999999999992</v>
      </c>
      <c r="G6" s="57">
        <v>52.54</v>
      </c>
      <c r="H6" s="32">
        <v>46111</v>
      </c>
      <c r="I6" s="44" t="s">
        <v>23</v>
      </c>
    </row>
    <row r="7" spans="1:9" s="66" customFormat="1" ht="78.75" x14ac:dyDescent="0.25">
      <c r="A7" s="31" t="s">
        <v>441</v>
      </c>
      <c r="B7" s="90" t="s">
        <v>442</v>
      </c>
      <c r="C7" s="19" t="s">
        <v>437</v>
      </c>
      <c r="D7" s="47" t="s">
        <v>438</v>
      </c>
      <c r="E7" s="57">
        <v>84.54</v>
      </c>
      <c r="F7" s="57">
        <v>17.75</v>
      </c>
      <c r="G7" s="57">
        <v>102.29</v>
      </c>
      <c r="H7" s="32">
        <v>46125</v>
      </c>
      <c r="I7" s="44" t="s">
        <v>23</v>
      </c>
    </row>
    <row r="8" spans="1:9" s="66" customFormat="1" ht="31.5" x14ac:dyDescent="0.25">
      <c r="A8" s="31" t="s">
        <v>443</v>
      </c>
      <c r="B8" s="90" t="s">
        <v>444</v>
      </c>
      <c r="C8" s="19" t="s">
        <v>431</v>
      </c>
      <c r="D8" s="47" t="s">
        <v>432</v>
      </c>
      <c r="E8" s="57">
        <v>51.15</v>
      </c>
      <c r="F8" s="57">
        <v>10.74</v>
      </c>
      <c r="G8" s="57">
        <v>61.89</v>
      </c>
      <c r="H8" s="32">
        <v>46104</v>
      </c>
      <c r="I8" s="44" t="s">
        <v>23</v>
      </c>
    </row>
    <row r="9" spans="1:9" s="66" customFormat="1" ht="78.75" x14ac:dyDescent="0.25">
      <c r="A9" s="31" t="s">
        <v>445</v>
      </c>
      <c r="B9" s="90" t="s">
        <v>446</v>
      </c>
      <c r="C9" s="19" t="s">
        <v>437</v>
      </c>
      <c r="D9" s="47" t="s">
        <v>438</v>
      </c>
      <c r="E9" s="57">
        <v>24.63</v>
      </c>
      <c r="F9" s="57">
        <v>5.17</v>
      </c>
      <c r="G9" s="57">
        <v>29.8</v>
      </c>
      <c r="H9" s="32">
        <v>46133</v>
      </c>
      <c r="I9" s="44" t="s">
        <v>23</v>
      </c>
    </row>
    <row r="10" spans="1:9" s="66" customFormat="1" ht="31.5" x14ac:dyDescent="0.25">
      <c r="A10" s="31" t="s">
        <v>447</v>
      </c>
      <c r="B10" s="90" t="s">
        <v>448</v>
      </c>
      <c r="C10" s="19" t="s">
        <v>437</v>
      </c>
      <c r="D10" s="47" t="s">
        <v>438</v>
      </c>
      <c r="E10" s="57">
        <v>19.440000000000001</v>
      </c>
      <c r="F10" s="57">
        <v>4.08</v>
      </c>
      <c r="G10" s="57">
        <v>23.52</v>
      </c>
      <c r="H10" s="32">
        <v>46132</v>
      </c>
      <c r="I10" s="44" t="s">
        <v>23</v>
      </c>
    </row>
    <row r="11" spans="1:9" s="66" customFormat="1" ht="31.5" x14ac:dyDescent="0.25">
      <c r="A11" s="31" t="s">
        <v>449</v>
      </c>
      <c r="B11" s="90" t="s">
        <v>450</v>
      </c>
      <c r="C11" s="19" t="s">
        <v>437</v>
      </c>
      <c r="D11" s="47" t="s">
        <v>438</v>
      </c>
      <c r="E11" s="57">
        <v>81.48</v>
      </c>
      <c r="F11" s="57">
        <v>17.11</v>
      </c>
      <c r="G11" s="57">
        <v>98.59</v>
      </c>
      <c r="H11" s="32">
        <v>46113</v>
      </c>
      <c r="I11" s="44" t="s">
        <v>23</v>
      </c>
    </row>
    <row r="12" spans="1:9" s="66" customFormat="1" ht="31.5" x14ac:dyDescent="0.25">
      <c r="A12" s="31" t="s">
        <v>451</v>
      </c>
      <c r="B12" s="90" t="s">
        <v>452</v>
      </c>
      <c r="C12" s="19" t="s">
        <v>431</v>
      </c>
      <c r="D12" s="47" t="s">
        <v>432</v>
      </c>
      <c r="E12" s="57">
        <v>25.64</v>
      </c>
      <c r="F12" s="57">
        <v>5.38</v>
      </c>
      <c r="G12" s="57">
        <v>31.02</v>
      </c>
      <c r="H12" s="32">
        <v>46112</v>
      </c>
      <c r="I12" s="44" t="s">
        <v>23</v>
      </c>
    </row>
    <row r="13" spans="1:9" s="66" customFormat="1" ht="31.5" x14ac:dyDescent="0.25">
      <c r="A13" s="31" t="s">
        <v>453</v>
      </c>
      <c r="B13" s="90" t="s">
        <v>454</v>
      </c>
      <c r="C13" s="19" t="s">
        <v>431</v>
      </c>
      <c r="D13" s="47" t="s">
        <v>432</v>
      </c>
      <c r="E13" s="57">
        <v>94.94</v>
      </c>
      <c r="F13" s="57">
        <v>19.940000000000001</v>
      </c>
      <c r="G13" s="57">
        <v>114.88</v>
      </c>
      <c r="H13" s="32">
        <v>46113</v>
      </c>
      <c r="I13" s="44" t="s">
        <v>23</v>
      </c>
    </row>
    <row r="14" spans="1:9" s="66" customFormat="1" ht="31.5" x14ac:dyDescent="0.25">
      <c r="A14" s="31" t="s">
        <v>455</v>
      </c>
      <c r="B14" s="90" t="s">
        <v>450</v>
      </c>
      <c r="C14" s="19" t="s">
        <v>431</v>
      </c>
      <c r="D14" s="47" t="s">
        <v>432</v>
      </c>
      <c r="E14" s="57">
        <v>19.899999999999999</v>
      </c>
      <c r="F14" s="57">
        <v>4.18</v>
      </c>
      <c r="G14" s="57">
        <v>24.08</v>
      </c>
      <c r="H14" s="32">
        <v>46113</v>
      </c>
      <c r="I14" s="44" t="s">
        <v>23</v>
      </c>
    </row>
    <row r="15" spans="1:9" s="66" customFormat="1" ht="31.5" x14ac:dyDescent="0.25">
      <c r="A15" s="31" t="s">
        <v>456</v>
      </c>
      <c r="B15" s="90" t="s">
        <v>457</v>
      </c>
      <c r="C15" s="19" t="s">
        <v>431</v>
      </c>
      <c r="D15" s="47" t="s">
        <v>432</v>
      </c>
      <c r="E15" s="57">
        <v>144.96</v>
      </c>
      <c r="F15" s="57">
        <v>30.44</v>
      </c>
      <c r="G15" s="57">
        <v>175.4</v>
      </c>
      <c r="H15" s="32">
        <v>46113</v>
      </c>
      <c r="I15" s="44" t="s">
        <v>23</v>
      </c>
    </row>
    <row r="16" spans="1:9" s="66" customFormat="1" ht="31.5" x14ac:dyDescent="0.25">
      <c r="A16" s="31" t="s">
        <v>458</v>
      </c>
      <c r="B16" s="90" t="s">
        <v>459</v>
      </c>
      <c r="C16" s="19" t="s">
        <v>431</v>
      </c>
      <c r="D16" s="47" t="s">
        <v>432</v>
      </c>
      <c r="E16" s="57">
        <v>45.75</v>
      </c>
      <c r="F16" s="57">
        <v>9.61</v>
      </c>
      <c r="G16" s="57">
        <v>55.36</v>
      </c>
      <c r="H16" s="32">
        <v>46113</v>
      </c>
      <c r="I16" s="44" t="s">
        <v>23</v>
      </c>
    </row>
    <row r="17" spans="1:9" s="66" customFormat="1" ht="31.5" x14ac:dyDescent="0.25">
      <c r="A17" s="31" t="s">
        <v>460</v>
      </c>
      <c r="B17" s="90" t="s">
        <v>461</v>
      </c>
      <c r="C17" s="19" t="s">
        <v>462</v>
      </c>
      <c r="D17" s="47" t="s">
        <v>463</v>
      </c>
      <c r="E17" s="57">
        <v>38.35</v>
      </c>
      <c r="F17" s="57">
        <v>8.0500000000000007</v>
      </c>
      <c r="G17" s="57">
        <v>46.4</v>
      </c>
      <c r="H17" s="32">
        <v>46114</v>
      </c>
      <c r="I17" s="44" t="s">
        <v>23</v>
      </c>
    </row>
    <row r="18" spans="1:9" s="66" customFormat="1" ht="31.5" x14ac:dyDescent="0.25">
      <c r="A18" s="31" t="s">
        <v>464</v>
      </c>
      <c r="B18" s="90" t="s">
        <v>465</v>
      </c>
      <c r="C18" s="19" t="s">
        <v>431</v>
      </c>
      <c r="D18" s="47" t="s">
        <v>432</v>
      </c>
      <c r="E18" s="57">
        <v>101.15</v>
      </c>
      <c r="F18" s="57">
        <v>21.24</v>
      </c>
      <c r="G18" s="57">
        <v>122.39</v>
      </c>
      <c r="H18" s="32">
        <v>46114</v>
      </c>
      <c r="I18" s="44" t="s">
        <v>23</v>
      </c>
    </row>
    <row r="19" spans="1:9" s="66" customFormat="1" ht="31.5" x14ac:dyDescent="0.25">
      <c r="A19" s="31" t="s">
        <v>466</v>
      </c>
      <c r="B19" s="90" t="s">
        <v>467</v>
      </c>
      <c r="C19" s="19" t="s">
        <v>431</v>
      </c>
      <c r="D19" s="47" t="s">
        <v>432</v>
      </c>
      <c r="E19" s="57">
        <v>622.89</v>
      </c>
      <c r="F19" s="57">
        <v>130.81</v>
      </c>
      <c r="G19" s="57">
        <v>753.7</v>
      </c>
      <c r="H19" s="32">
        <v>46114</v>
      </c>
      <c r="I19" s="44" t="s">
        <v>23</v>
      </c>
    </row>
    <row r="20" spans="1:9" s="66" customFormat="1" ht="31.5" x14ac:dyDescent="0.25">
      <c r="A20" s="31" t="s">
        <v>468</v>
      </c>
      <c r="B20" s="90" t="s">
        <v>469</v>
      </c>
      <c r="C20" s="19" t="s">
        <v>431</v>
      </c>
      <c r="D20" s="47" t="s">
        <v>432</v>
      </c>
      <c r="E20" s="57">
        <v>78.680000000000007</v>
      </c>
      <c r="F20" s="57">
        <v>16.52</v>
      </c>
      <c r="G20" s="57">
        <v>95.2</v>
      </c>
      <c r="H20" s="32">
        <v>46114</v>
      </c>
      <c r="I20" s="44" t="s">
        <v>23</v>
      </c>
    </row>
    <row r="21" spans="1:9" s="66" customFormat="1" ht="94.5" x14ac:dyDescent="0.25">
      <c r="A21" s="31" t="s">
        <v>470</v>
      </c>
      <c r="B21" s="90" t="s">
        <v>471</v>
      </c>
      <c r="C21" s="19" t="s">
        <v>431</v>
      </c>
      <c r="D21" s="47" t="s">
        <v>432</v>
      </c>
      <c r="E21" s="57">
        <v>43.61</v>
      </c>
      <c r="F21" s="57">
        <v>9.16</v>
      </c>
      <c r="G21" s="57">
        <v>52.77</v>
      </c>
      <c r="H21" s="32">
        <v>46127</v>
      </c>
      <c r="I21" s="44" t="s">
        <v>23</v>
      </c>
    </row>
    <row r="22" spans="1:9" s="66" customFormat="1" ht="31.5" x14ac:dyDescent="0.25">
      <c r="A22" s="31" t="s">
        <v>472</v>
      </c>
      <c r="B22" s="90" t="s">
        <v>6030</v>
      </c>
      <c r="C22" s="19" t="s">
        <v>431</v>
      </c>
      <c r="D22" s="47" t="s">
        <v>432</v>
      </c>
      <c r="E22" s="57">
        <v>149.41999999999999</v>
      </c>
      <c r="F22" s="57">
        <v>31.38</v>
      </c>
      <c r="G22" s="57">
        <v>180.8</v>
      </c>
      <c r="H22" s="32">
        <v>46126</v>
      </c>
      <c r="I22" s="44" t="s">
        <v>23</v>
      </c>
    </row>
    <row r="23" spans="1:9" s="66" customFormat="1" ht="31.5" x14ac:dyDescent="0.25">
      <c r="A23" s="31" t="s">
        <v>473</v>
      </c>
      <c r="B23" s="90" t="s">
        <v>474</v>
      </c>
      <c r="C23" s="19" t="s">
        <v>431</v>
      </c>
      <c r="D23" s="47" t="s">
        <v>432</v>
      </c>
      <c r="E23" s="57">
        <v>75.900000000000006</v>
      </c>
      <c r="F23" s="57">
        <v>15.94</v>
      </c>
      <c r="G23" s="57">
        <v>91.84</v>
      </c>
      <c r="H23" s="32">
        <v>46126</v>
      </c>
      <c r="I23" s="44" t="s">
        <v>23</v>
      </c>
    </row>
    <row r="24" spans="1:9" s="66" customFormat="1" ht="31.5" x14ac:dyDescent="0.25">
      <c r="A24" s="31" t="s">
        <v>475</v>
      </c>
      <c r="B24" s="90" t="s">
        <v>454</v>
      </c>
      <c r="C24" s="19" t="s">
        <v>431</v>
      </c>
      <c r="D24" s="47" t="s">
        <v>432</v>
      </c>
      <c r="E24" s="57">
        <v>46.66</v>
      </c>
      <c r="F24" s="57">
        <v>9.8000000000000007</v>
      </c>
      <c r="G24" s="57">
        <v>56.46</v>
      </c>
      <c r="H24" s="32">
        <v>46127</v>
      </c>
      <c r="I24" s="44" t="s">
        <v>23</v>
      </c>
    </row>
    <row r="25" spans="1:9" s="66" customFormat="1" ht="31.5" x14ac:dyDescent="0.25">
      <c r="A25" s="31" t="s">
        <v>476</v>
      </c>
      <c r="B25" s="90" t="s">
        <v>477</v>
      </c>
      <c r="C25" s="19" t="s">
        <v>431</v>
      </c>
      <c r="D25" s="47" t="s">
        <v>432</v>
      </c>
      <c r="E25" s="57">
        <v>32.04</v>
      </c>
      <c r="F25" s="57">
        <v>6.73</v>
      </c>
      <c r="G25" s="57">
        <v>38.770000000000003</v>
      </c>
      <c r="H25" s="32">
        <v>46135</v>
      </c>
      <c r="I25" s="44" t="s">
        <v>23</v>
      </c>
    </row>
    <row r="26" spans="1:9" s="66" customFormat="1" ht="31.5" x14ac:dyDescent="0.25">
      <c r="A26" s="31" t="s">
        <v>478</v>
      </c>
      <c r="B26" s="90" t="s">
        <v>479</v>
      </c>
      <c r="C26" s="19" t="s">
        <v>431</v>
      </c>
      <c r="D26" s="47" t="s">
        <v>432</v>
      </c>
      <c r="E26" s="57">
        <v>12.04</v>
      </c>
      <c r="F26" s="57">
        <v>2.5299999999999998</v>
      </c>
      <c r="G26" s="57">
        <v>14.57</v>
      </c>
      <c r="H26" s="32">
        <v>46135</v>
      </c>
      <c r="I26" s="44" t="s">
        <v>23</v>
      </c>
    </row>
    <row r="27" spans="1:9" s="66" customFormat="1" ht="31.5" x14ac:dyDescent="0.25">
      <c r="A27" s="31" t="s">
        <v>480</v>
      </c>
      <c r="B27" s="90" t="s">
        <v>481</v>
      </c>
      <c r="C27" s="19" t="s">
        <v>431</v>
      </c>
      <c r="D27" s="47" t="s">
        <v>432</v>
      </c>
      <c r="E27" s="57">
        <v>42.38</v>
      </c>
      <c r="F27" s="57">
        <v>8.9</v>
      </c>
      <c r="G27" s="57">
        <v>51.28</v>
      </c>
      <c r="H27" s="32">
        <v>46136</v>
      </c>
      <c r="I27" s="44" t="s">
        <v>23</v>
      </c>
    </row>
    <row r="28" spans="1:9" s="66" customFormat="1" ht="94.5" x14ac:dyDescent="0.25">
      <c r="A28" s="31" t="s">
        <v>482</v>
      </c>
      <c r="B28" s="90" t="s">
        <v>483</v>
      </c>
      <c r="C28" s="19" t="s">
        <v>431</v>
      </c>
      <c r="D28" s="47" t="s">
        <v>432</v>
      </c>
      <c r="E28" s="57">
        <v>120.6</v>
      </c>
      <c r="F28" s="57">
        <v>25.33</v>
      </c>
      <c r="G28" s="57">
        <v>145.93</v>
      </c>
      <c r="H28" s="32">
        <v>46149</v>
      </c>
      <c r="I28" s="44" t="s">
        <v>23</v>
      </c>
    </row>
    <row r="29" spans="1:9" s="66" customFormat="1" ht="47.25" x14ac:dyDescent="0.25">
      <c r="A29" s="31" t="s">
        <v>484</v>
      </c>
      <c r="B29" s="90" t="s">
        <v>485</v>
      </c>
      <c r="C29" s="19" t="s">
        <v>431</v>
      </c>
      <c r="D29" s="47" t="s">
        <v>432</v>
      </c>
      <c r="E29" s="57">
        <v>110.16</v>
      </c>
      <c r="F29" s="57">
        <v>23.13</v>
      </c>
      <c r="G29" s="57">
        <v>133.29</v>
      </c>
      <c r="H29" s="32">
        <v>46142</v>
      </c>
      <c r="I29" s="44" t="s">
        <v>23</v>
      </c>
    </row>
    <row r="30" spans="1:9" s="66" customFormat="1" ht="47.25" x14ac:dyDescent="0.25">
      <c r="A30" s="31" t="s">
        <v>486</v>
      </c>
      <c r="B30" s="90" t="s">
        <v>487</v>
      </c>
      <c r="C30" s="19" t="s">
        <v>431</v>
      </c>
      <c r="D30" s="47" t="s">
        <v>432</v>
      </c>
      <c r="E30" s="57">
        <v>16.48</v>
      </c>
      <c r="F30" s="57">
        <v>3.46</v>
      </c>
      <c r="G30" s="57">
        <v>19.940000000000001</v>
      </c>
      <c r="H30" s="32">
        <v>46142</v>
      </c>
      <c r="I30" s="44" t="s">
        <v>23</v>
      </c>
    </row>
    <row r="31" spans="1:9" s="66" customFormat="1" ht="63" x14ac:dyDescent="0.25">
      <c r="A31" s="31" t="s">
        <v>488</v>
      </c>
      <c r="B31" s="90" t="s">
        <v>489</v>
      </c>
      <c r="C31" s="19" t="s">
        <v>431</v>
      </c>
      <c r="D31" s="47" t="s">
        <v>432</v>
      </c>
      <c r="E31" s="57">
        <v>36.1</v>
      </c>
      <c r="F31" s="57">
        <v>7.58</v>
      </c>
      <c r="G31" s="57">
        <v>43.68</v>
      </c>
      <c r="H31" s="32">
        <v>46149</v>
      </c>
      <c r="I31" s="44" t="s">
        <v>23</v>
      </c>
    </row>
    <row r="32" spans="1:9" s="66" customFormat="1" ht="31.5" x14ac:dyDescent="0.25">
      <c r="A32" s="31" t="s">
        <v>490</v>
      </c>
      <c r="B32" s="90" t="s">
        <v>491</v>
      </c>
      <c r="C32" s="19" t="s">
        <v>431</v>
      </c>
      <c r="D32" s="47" t="s">
        <v>432</v>
      </c>
      <c r="E32" s="57">
        <v>41.89</v>
      </c>
      <c r="F32" s="57">
        <v>8.8000000000000007</v>
      </c>
      <c r="G32" s="57">
        <v>50.69</v>
      </c>
      <c r="H32" s="32">
        <v>46149</v>
      </c>
      <c r="I32" s="44" t="s">
        <v>23</v>
      </c>
    </row>
    <row r="33" spans="1:9" s="66" customFormat="1" ht="31.5" x14ac:dyDescent="0.25">
      <c r="A33" s="31" t="s">
        <v>492</v>
      </c>
      <c r="B33" s="90" t="s">
        <v>493</v>
      </c>
      <c r="C33" s="19" t="s">
        <v>431</v>
      </c>
      <c r="D33" s="47" t="s">
        <v>432</v>
      </c>
      <c r="E33" s="57">
        <v>39.58</v>
      </c>
      <c r="F33" s="57">
        <v>8.31</v>
      </c>
      <c r="G33" s="57">
        <v>47.89</v>
      </c>
      <c r="H33" s="32">
        <v>46135</v>
      </c>
      <c r="I33" s="44" t="s">
        <v>23</v>
      </c>
    </row>
    <row r="34" spans="1:9" s="66" customFormat="1" ht="31.5" x14ac:dyDescent="0.25">
      <c r="A34" s="31" t="s">
        <v>494</v>
      </c>
      <c r="B34" s="90" t="s">
        <v>495</v>
      </c>
      <c r="C34" s="19" t="s">
        <v>437</v>
      </c>
      <c r="D34" s="47" t="s">
        <v>438</v>
      </c>
      <c r="E34" s="57">
        <v>150.08000000000001</v>
      </c>
      <c r="F34" s="57">
        <v>31.52</v>
      </c>
      <c r="G34" s="57">
        <v>181.6</v>
      </c>
      <c r="H34" s="32">
        <v>46162</v>
      </c>
      <c r="I34" s="44" t="s">
        <v>23</v>
      </c>
    </row>
    <row r="35" spans="1:9" s="66" customFormat="1" ht="47.25" x14ac:dyDescent="0.25">
      <c r="A35" s="31" t="s">
        <v>496</v>
      </c>
      <c r="B35" s="90" t="s">
        <v>497</v>
      </c>
      <c r="C35" s="19" t="s">
        <v>437</v>
      </c>
      <c r="D35" s="47" t="s">
        <v>438</v>
      </c>
      <c r="E35" s="57">
        <v>67.98</v>
      </c>
      <c r="F35" s="57">
        <v>14.28</v>
      </c>
      <c r="G35" s="57">
        <v>82.26</v>
      </c>
      <c r="H35" s="32">
        <v>46147</v>
      </c>
      <c r="I35" s="44" t="s">
        <v>23</v>
      </c>
    </row>
    <row r="36" spans="1:9" s="66" customFormat="1" ht="31.5" x14ac:dyDescent="0.25">
      <c r="A36" s="31" t="s">
        <v>498</v>
      </c>
      <c r="B36" s="90" t="s">
        <v>499</v>
      </c>
      <c r="C36" s="19" t="s">
        <v>437</v>
      </c>
      <c r="D36" s="47" t="s">
        <v>438</v>
      </c>
      <c r="E36" s="57">
        <v>13.8</v>
      </c>
      <c r="F36" s="57">
        <v>2.9</v>
      </c>
      <c r="G36" s="57">
        <v>16.7</v>
      </c>
      <c r="H36" s="32">
        <v>46153</v>
      </c>
      <c r="I36" s="44" t="s">
        <v>23</v>
      </c>
    </row>
    <row r="37" spans="1:9" s="66" customFormat="1" ht="47.25" x14ac:dyDescent="0.25">
      <c r="A37" s="31" t="s">
        <v>500</v>
      </c>
      <c r="B37" s="90" t="s">
        <v>501</v>
      </c>
      <c r="C37" s="19" t="s">
        <v>437</v>
      </c>
      <c r="D37" s="47" t="s">
        <v>438</v>
      </c>
      <c r="E37" s="57">
        <v>54.72</v>
      </c>
      <c r="F37" s="57">
        <v>11.49</v>
      </c>
      <c r="G37" s="57">
        <v>66.209999999999994</v>
      </c>
      <c r="H37" s="32">
        <v>46146</v>
      </c>
      <c r="I37" s="44" t="s">
        <v>23</v>
      </c>
    </row>
    <row r="38" spans="1:9" s="66" customFormat="1" ht="31.5" x14ac:dyDescent="0.25">
      <c r="A38" s="31" t="s">
        <v>502</v>
      </c>
      <c r="B38" s="90" t="s">
        <v>503</v>
      </c>
      <c r="C38" s="19" t="s">
        <v>437</v>
      </c>
      <c r="D38" s="47" t="s">
        <v>438</v>
      </c>
      <c r="E38" s="57">
        <v>97.54</v>
      </c>
      <c r="F38" s="57">
        <v>20.48</v>
      </c>
      <c r="G38" s="57">
        <v>118.02</v>
      </c>
      <c r="H38" s="32">
        <v>46146</v>
      </c>
      <c r="I38" s="44" t="s">
        <v>23</v>
      </c>
    </row>
    <row r="39" spans="1:9" s="66" customFormat="1" ht="31.5" x14ac:dyDescent="0.25">
      <c r="A39" s="31" t="s">
        <v>504</v>
      </c>
      <c r="B39" s="90" t="s">
        <v>505</v>
      </c>
      <c r="C39" s="19" t="s">
        <v>431</v>
      </c>
      <c r="D39" s="47" t="s">
        <v>432</v>
      </c>
      <c r="E39" s="57">
        <v>152.22</v>
      </c>
      <c r="F39" s="57">
        <v>31.97</v>
      </c>
      <c r="G39" s="57">
        <v>184.19</v>
      </c>
      <c r="H39" s="32">
        <v>46143</v>
      </c>
      <c r="I39" s="44" t="s">
        <v>23</v>
      </c>
    </row>
    <row r="40" spans="1:9" s="66" customFormat="1" ht="31.5" x14ac:dyDescent="0.25">
      <c r="A40" s="31" t="s">
        <v>506</v>
      </c>
      <c r="B40" s="90" t="s">
        <v>507</v>
      </c>
      <c r="C40" s="19" t="s">
        <v>431</v>
      </c>
      <c r="D40" s="47" t="s">
        <v>432</v>
      </c>
      <c r="E40" s="57">
        <v>30.79</v>
      </c>
      <c r="F40" s="57">
        <v>6.47</v>
      </c>
      <c r="G40" s="57">
        <v>37.26</v>
      </c>
      <c r="H40" s="32">
        <v>46146</v>
      </c>
      <c r="I40" s="44" t="s">
        <v>23</v>
      </c>
    </row>
    <row r="41" spans="1:9" s="66" customFormat="1" ht="31.5" x14ac:dyDescent="0.25">
      <c r="A41" s="31" t="s">
        <v>508</v>
      </c>
      <c r="B41" s="90" t="s">
        <v>509</v>
      </c>
      <c r="C41" s="19" t="s">
        <v>431</v>
      </c>
      <c r="D41" s="47" t="s">
        <v>432</v>
      </c>
      <c r="E41" s="57">
        <v>74.650000000000006</v>
      </c>
      <c r="F41" s="57">
        <v>15.68</v>
      </c>
      <c r="G41" s="57">
        <v>90.33</v>
      </c>
      <c r="H41" s="32">
        <v>46146</v>
      </c>
      <c r="I41" s="44" t="s">
        <v>23</v>
      </c>
    </row>
    <row r="42" spans="1:9" s="66" customFormat="1" ht="31.5" x14ac:dyDescent="0.25">
      <c r="A42" s="31" t="s">
        <v>510</v>
      </c>
      <c r="B42" s="90" t="s">
        <v>511</v>
      </c>
      <c r="C42" s="19" t="s">
        <v>431</v>
      </c>
      <c r="D42" s="47" t="s">
        <v>432</v>
      </c>
      <c r="E42" s="57">
        <v>49.2</v>
      </c>
      <c r="F42" s="57">
        <v>10.33</v>
      </c>
      <c r="G42" s="57">
        <v>59.53</v>
      </c>
      <c r="H42" s="32">
        <v>46149</v>
      </c>
      <c r="I42" s="44" t="s">
        <v>23</v>
      </c>
    </row>
    <row r="43" spans="1:9" s="66" customFormat="1" ht="31.5" x14ac:dyDescent="0.25">
      <c r="A43" s="31" t="s">
        <v>512</v>
      </c>
      <c r="B43" s="90" t="s">
        <v>513</v>
      </c>
      <c r="C43" s="19" t="s">
        <v>431</v>
      </c>
      <c r="D43" s="47" t="s">
        <v>432</v>
      </c>
      <c r="E43" s="57">
        <v>81.93</v>
      </c>
      <c r="F43" s="57">
        <v>17.21</v>
      </c>
      <c r="G43" s="57">
        <v>99.14</v>
      </c>
      <c r="H43" s="32">
        <v>46157</v>
      </c>
      <c r="I43" s="44" t="s">
        <v>23</v>
      </c>
    </row>
    <row r="44" spans="1:9" s="66" customFormat="1" ht="31.5" x14ac:dyDescent="0.25">
      <c r="A44" s="31" t="s">
        <v>514</v>
      </c>
      <c r="B44" s="90" t="s">
        <v>515</v>
      </c>
      <c r="C44" s="19" t="s">
        <v>431</v>
      </c>
      <c r="D44" s="47" t="s">
        <v>432</v>
      </c>
      <c r="E44" s="57">
        <v>28.29</v>
      </c>
      <c r="F44" s="57">
        <v>5.94</v>
      </c>
      <c r="G44" s="57">
        <v>34.229999999999997</v>
      </c>
      <c r="H44" s="32">
        <v>46153</v>
      </c>
      <c r="I44" s="44" t="s">
        <v>23</v>
      </c>
    </row>
    <row r="45" spans="1:9" s="66" customFormat="1" ht="63" x14ac:dyDescent="0.25">
      <c r="A45" s="31" t="s">
        <v>516</v>
      </c>
      <c r="B45" s="90" t="s">
        <v>517</v>
      </c>
      <c r="C45" s="19" t="s">
        <v>431</v>
      </c>
      <c r="D45" s="47" t="s">
        <v>432</v>
      </c>
      <c r="E45" s="57">
        <v>71.89</v>
      </c>
      <c r="F45" s="57">
        <v>15.1</v>
      </c>
      <c r="G45" s="57">
        <v>86.99</v>
      </c>
      <c r="H45" s="32">
        <v>46162</v>
      </c>
      <c r="I45" s="44" t="s">
        <v>23</v>
      </c>
    </row>
    <row r="46" spans="1:9" s="66" customFormat="1" ht="31.5" x14ac:dyDescent="0.25">
      <c r="A46" s="31" t="s">
        <v>518</v>
      </c>
      <c r="B46" s="90" t="s">
        <v>519</v>
      </c>
      <c r="C46" s="19" t="s">
        <v>431</v>
      </c>
      <c r="D46" s="47" t="s">
        <v>432</v>
      </c>
      <c r="E46" s="57">
        <v>290.35000000000002</v>
      </c>
      <c r="F46" s="57">
        <v>60.97</v>
      </c>
      <c r="G46" s="57">
        <v>351.32</v>
      </c>
      <c r="H46" s="32">
        <v>46155</v>
      </c>
      <c r="I46" s="44" t="s">
        <v>23</v>
      </c>
    </row>
    <row r="47" spans="1:9" s="66" customFormat="1" ht="47.25" x14ac:dyDescent="0.25">
      <c r="A47" s="31" t="s">
        <v>520</v>
      </c>
      <c r="B47" s="90" t="s">
        <v>521</v>
      </c>
      <c r="C47" s="19" t="s">
        <v>431</v>
      </c>
      <c r="D47" s="47" t="s">
        <v>432</v>
      </c>
      <c r="E47" s="57">
        <v>49.22</v>
      </c>
      <c r="F47" s="57">
        <v>10.34</v>
      </c>
      <c r="G47" s="57">
        <v>59.56</v>
      </c>
      <c r="H47" s="32">
        <v>46148</v>
      </c>
      <c r="I47" s="44" t="s">
        <v>23</v>
      </c>
    </row>
    <row r="48" spans="1:9" s="66" customFormat="1" ht="31.5" x14ac:dyDescent="0.25">
      <c r="A48" s="31" t="s">
        <v>522</v>
      </c>
      <c r="B48" s="90" t="s">
        <v>523</v>
      </c>
      <c r="C48" s="19" t="s">
        <v>431</v>
      </c>
      <c r="D48" s="47" t="s">
        <v>432</v>
      </c>
      <c r="E48" s="57">
        <v>327.19</v>
      </c>
      <c r="F48" s="57">
        <v>68.709999999999994</v>
      </c>
      <c r="G48" s="57">
        <v>395.9</v>
      </c>
      <c r="H48" s="32">
        <v>46148</v>
      </c>
      <c r="I48" s="44" t="s">
        <v>23</v>
      </c>
    </row>
    <row r="49" spans="1:9" s="66" customFormat="1" ht="31.5" x14ac:dyDescent="0.25">
      <c r="A49" s="31" t="s">
        <v>524</v>
      </c>
      <c r="B49" s="90" t="s">
        <v>525</v>
      </c>
      <c r="C49" s="19" t="s">
        <v>431</v>
      </c>
      <c r="D49" s="47" t="s">
        <v>432</v>
      </c>
      <c r="E49" s="57">
        <v>54.11</v>
      </c>
      <c r="F49" s="57">
        <v>11.36</v>
      </c>
      <c r="G49" s="57">
        <v>65.47</v>
      </c>
      <c r="H49" s="32">
        <v>46149</v>
      </c>
      <c r="I49" s="44" t="s">
        <v>23</v>
      </c>
    </row>
    <row r="50" spans="1:9" s="66" customFormat="1" ht="31.5" x14ac:dyDescent="0.25">
      <c r="A50" s="35" t="s">
        <v>526</v>
      </c>
      <c r="B50" s="90" t="s">
        <v>527</v>
      </c>
      <c r="C50" s="31" t="s">
        <v>431</v>
      </c>
      <c r="D50" s="47" t="s">
        <v>432</v>
      </c>
      <c r="E50" s="57">
        <v>39.11</v>
      </c>
      <c r="F50" s="57">
        <v>8.2100000000000009</v>
      </c>
      <c r="G50" s="57">
        <v>47.32</v>
      </c>
      <c r="H50" s="32">
        <v>46150</v>
      </c>
      <c r="I50" s="44" t="s">
        <v>23</v>
      </c>
    </row>
    <row r="51" spans="1:9" s="66" customFormat="1" ht="31.5" x14ac:dyDescent="0.25">
      <c r="A51" s="35" t="s">
        <v>528</v>
      </c>
      <c r="B51" s="90" t="s">
        <v>454</v>
      </c>
      <c r="C51" s="31" t="s">
        <v>431</v>
      </c>
      <c r="D51" s="47" t="s">
        <v>432</v>
      </c>
      <c r="E51" s="57">
        <v>23.98</v>
      </c>
      <c r="F51" s="57">
        <v>5.04</v>
      </c>
      <c r="G51" s="57">
        <v>29.02</v>
      </c>
      <c r="H51" s="32">
        <v>46154</v>
      </c>
      <c r="I51" s="44" t="s">
        <v>23</v>
      </c>
    </row>
    <row r="52" spans="1:9" s="66" customFormat="1" ht="31.5" x14ac:dyDescent="0.25">
      <c r="A52" s="35" t="s">
        <v>529</v>
      </c>
      <c r="B52" s="90" t="s">
        <v>530</v>
      </c>
      <c r="C52" s="31" t="s">
        <v>431</v>
      </c>
      <c r="D52" s="47" t="s">
        <v>432</v>
      </c>
      <c r="E52" s="57">
        <v>129.54</v>
      </c>
      <c r="F52" s="57">
        <v>27.2</v>
      </c>
      <c r="G52" s="57">
        <v>156.74</v>
      </c>
      <c r="H52" s="32">
        <v>46156</v>
      </c>
      <c r="I52" s="44" t="s">
        <v>23</v>
      </c>
    </row>
    <row r="53" spans="1:9" s="66" customFormat="1" ht="31.5" x14ac:dyDescent="0.25">
      <c r="A53" s="35" t="s">
        <v>531</v>
      </c>
      <c r="B53" s="90" t="s">
        <v>532</v>
      </c>
      <c r="C53" s="31" t="s">
        <v>437</v>
      </c>
      <c r="D53" s="47" t="s">
        <v>438</v>
      </c>
      <c r="E53" s="57">
        <v>198</v>
      </c>
      <c r="F53" s="57">
        <v>41.58</v>
      </c>
      <c r="G53" s="57">
        <v>239.58</v>
      </c>
      <c r="H53" s="32">
        <v>46160</v>
      </c>
      <c r="I53" s="44" t="s">
        <v>23</v>
      </c>
    </row>
    <row r="54" spans="1:9" s="66" customFormat="1" ht="31.5" x14ac:dyDescent="0.25">
      <c r="A54" s="35" t="s">
        <v>533</v>
      </c>
      <c r="B54" s="90" t="s">
        <v>534</v>
      </c>
      <c r="C54" s="31" t="s">
        <v>437</v>
      </c>
      <c r="D54" s="47" t="s">
        <v>438</v>
      </c>
      <c r="E54" s="57">
        <v>208.38</v>
      </c>
      <c r="F54" s="57">
        <v>43.76</v>
      </c>
      <c r="G54" s="57">
        <v>252.14</v>
      </c>
      <c r="H54" s="32">
        <v>46160</v>
      </c>
      <c r="I54" s="44" t="s">
        <v>23</v>
      </c>
    </row>
    <row r="55" spans="1:9" s="66" customFormat="1" ht="31.5" x14ac:dyDescent="0.25">
      <c r="A55" s="35" t="s">
        <v>535</v>
      </c>
      <c r="B55" s="90" t="s">
        <v>536</v>
      </c>
      <c r="C55" s="31" t="s">
        <v>437</v>
      </c>
      <c r="D55" s="47" t="s">
        <v>438</v>
      </c>
      <c r="E55" s="57">
        <v>24</v>
      </c>
      <c r="F55" s="57">
        <v>5.04</v>
      </c>
      <c r="G55" s="57">
        <v>29.04</v>
      </c>
      <c r="H55" s="32">
        <v>46163</v>
      </c>
      <c r="I55" s="44" t="s">
        <v>23</v>
      </c>
    </row>
    <row r="56" spans="1:9" s="66" customFormat="1" ht="31.5" x14ac:dyDescent="0.25">
      <c r="A56" s="35" t="s">
        <v>537</v>
      </c>
      <c r="B56" s="90" t="s">
        <v>538</v>
      </c>
      <c r="C56" s="31" t="s">
        <v>437</v>
      </c>
      <c r="D56" s="47" t="s">
        <v>438</v>
      </c>
      <c r="E56" s="57">
        <v>19.07</v>
      </c>
      <c r="F56" s="57">
        <v>4</v>
      </c>
      <c r="G56" s="57">
        <v>23.07</v>
      </c>
      <c r="H56" s="32">
        <v>46154</v>
      </c>
      <c r="I56" s="44" t="s">
        <v>23</v>
      </c>
    </row>
    <row r="57" spans="1:9" s="66" customFormat="1" ht="31.5" x14ac:dyDescent="0.25">
      <c r="A57" s="35" t="s">
        <v>539</v>
      </c>
      <c r="B57" s="90" t="s">
        <v>540</v>
      </c>
      <c r="C57" s="31" t="s">
        <v>437</v>
      </c>
      <c r="D57" s="47" t="s">
        <v>438</v>
      </c>
      <c r="E57" s="57">
        <v>18.850000000000001</v>
      </c>
      <c r="F57" s="57">
        <v>3.96</v>
      </c>
      <c r="G57" s="57">
        <v>22.81</v>
      </c>
      <c r="H57" s="32">
        <v>46162</v>
      </c>
      <c r="I57" s="44" t="s">
        <v>23</v>
      </c>
    </row>
    <row r="58" spans="1:9" s="66" customFormat="1" ht="47.25" x14ac:dyDescent="0.25">
      <c r="A58" s="35" t="s">
        <v>541</v>
      </c>
      <c r="B58" s="90" t="s">
        <v>542</v>
      </c>
      <c r="C58" s="31" t="s">
        <v>437</v>
      </c>
      <c r="D58" s="47" t="s">
        <v>438</v>
      </c>
      <c r="E58" s="57">
        <v>2.76</v>
      </c>
      <c r="F58" s="57">
        <v>0.57999999999999996</v>
      </c>
      <c r="G58" s="57">
        <v>3.34</v>
      </c>
      <c r="H58" s="32">
        <v>46162</v>
      </c>
      <c r="I58" s="44" t="s">
        <v>23</v>
      </c>
    </row>
    <row r="59" spans="1:9" s="66" customFormat="1" ht="31.5" x14ac:dyDescent="0.25">
      <c r="A59" s="35" t="s">
        <v>543</v>
      </c>
      <c r="B59" s="90" t="s">
        <v>544</v>
      </c>
      <c r="C59" s="31" t="s">
        <v>437</v>
      </c>
      <c r="D59" s="47" t="s">
        <v>438</v>
      </c>
      <c r="E59" s="57">
        <v>119.68</v>
      </c>
      <c r="F59" s="57">
        <v>25.13</v>
      </c>
      <c r="G59" s="57">
        <v>144.81</v>
      </c>
      <c r="H59" s="32">
        <v>46157</v>
      </c>
      <c r="I59" s="44" t="s">
        <v>23</v>
      </c>
    </row>
    <row r="60" spans="1:9" s="66" customFormat="1" ht="31.5" x14ac:dyDescent="0.25">
      <c r="A60" s="35" t="s">
        <v>545</v>
      </c>
      <c r="B60" s="90" t="s">
        <v>546</v>
      </c>
      <c r="C60" s="31" t="s">
        <v>437</v>
      </c>
      <c r="D60" s="47" t="s">
        <v>438</v>
      </c>
      <c r="E60" s="57">
        <v>22.4</v>
      </c>
      <c r="F60" s="57">
        <v>4.7</v>
      </c>
      <c r="G60" s="57">
        <v>27.1</v>
      </c>
      <c r="H60" s="32">
        <v>46164</v>
      </c>
      <c r="I60" s="44" t="s">
        <v>23</v>
      </c>
    </row>
    <row r="61" spans="1:9" s="66" customFormat="1" ht="31.5" x14ac:dyDescent="0.25">
      <c r="A61" s="35" t="s">
        <v>547</v>
      </c>
      <c r="B61" s="90" t="s">
        <v>548</v>
      </c>
      <c r="C61" s="31" t="s">
        <v>431</v>
      </c>
      <c r="D61" s="47" t="s">
        <v>432</v>
      </c>
      <c r="E61" s="57">
        <v>91.02</v>
      </c>
      <c r="F61" s="57">
        <v>19.11</v>
      </c>
      <c r="G61" s="57">
        <v>110.13</v>
      </c>
      <c r="H61" s="32">
        <v>46163</v>
      </c>
      <c r="I61" s="44" t="s">
        <v>23</v>
      </c>
    </row>
    <row r="62" spans="1:9" s="66" customFormat="1" ht="47.25" x14ac:dyDescent="0.25">
      <c r="A62" s="35" t="s">
        <v>549</v>
      </c>
      <c r="B62" s="90" t="s">
        <v>550</v>
      </c>
      <c r="C62" s="31" t="s">
        <v>431</v>
      </c>
      <c r="D62" s="47" t="s">
        <v>432</v>
      </c>
      <c r="E62" s="57">
        <v>18.13</v>
      </c>
      <c r="F62" s="57">
        <v>3.81</v>
      </c>
      <c r="G62" s="57">
        <v>21.94</v>
      </c>
      <c r="H62" s="32">
        <v>46163</v>
      </c>
      <c r="I62" s="44" t="s">
        <v>23</v>
      </c>
    </row>
    <row r="63" spans="1:9" s="66" customFormat="1" ht="31.5" x14ac:dyDescent="0.25">
      <c r="A63" s="35" t="s">
        <v>551</v>
      </c>
      <c r="B63" s="90" t="s">
        <v>552</v>
      </c>
      <c r="C63" s="31" t="s">
        <v>437</v>
      </c>
      <c r="D63" s="47" t="s">
        <v>438</v>
      </c>
      <c r="E63" s="57">
        <v>46.91</v>
      </c>
      <c r="F63" s="57">
        <v>9.85</v>
      </c>
      <c r="G63" s="57">
        <v>56.76</v>
      </c>
      <c r="H63" s="32">
        <v>46048</v>
      </c>
      <c r="I63" s="44" t="s">
        <v>23</v>
      </c>
    </row>
    <row r="64" spans="1:9" s="66" customFormat="1" ht="63" x14ac:dyDescent="0.25">
      <c r="A64" s="35" t="s">
        <v>553</v>
      </c>
      <c r="B64" s="90" t="s">
        <v>554</v>
      </c>
      <c r="C64" s="31" t="s">
        <v>437</v>
      </c>
      <c r="D64" s="47" t="s">
        <v>438</v>
      </c>
      <c r="E64" s="57">
        <v>12.81</v>
      </c>
      <c r="F64" s="57">
        <v>2.69</v>
      </c>
      <c r="G64" s="57">
        <v>15.5</v>
      </c>
      <c r="H64" s="32">
        <v>46169</v>
      </c>
      <c r="I64" s="44" t="s">
        <v>23</v>
      </c>
    </row>
    <row r="65" spans="1:9" s="66" customFormat="1" ht="47.25" x14ac:dyDescent="0.25">
      <c r="A65" s="35" t="s">
        <v>555</v>
      </c>
      <c r="B65" s="90" t="s">
        <v>556</v>
      </c>
      <c r="C65" s="31" t="s">
        <v>437</v>
      </c>
      <c r="D65" s="47" t="s">
        <v>438</v>
      </c>
      <c r="E65" s="57">
        <v>31.48</v>
      </c>
      <c r="F65" s="57">
        <v>6.61</v>
      </c>
      <c r="G65" s="57">
        <v>38.090000000000003</v>
      </c>
      <c r="H65" s="32">
        <v>46171</v>
      </c>
      <c r="I65" s="44" t="s">
        <v>23</v>
      </c>
    </row>
    <row r="66" spans="1:9" s="66" customFormat="1" ht="31.5" x14ac:dyDescent="0.25">
      <c r="A66" s="35" t="s">
        <v>557</v>
      </c>
      <c r="B66" s="90" t="s">
        <v>558</v>
      </c>
      <c r="C66" s="31" t="s">
        <v>431</v>
      </c>
      <c r="D66" s="47" t="s">
        <v>432</v>
      </c>
      <c r="E66" s="57">
        <v>87.12</v>
      </c>
      <c r="F66" s="57">
        <v>18.3</v>
      </c>
      <c r="G66" s="57">
        <v>105.42</v>
      </c>
      <c r="H66" s="32">
        <v>46175</v>
      </c>
      <c r="I66" s="44" t="s">
        <v>23</v>
      </c>
    </row>
    <row r="67" spans="1:9" s="66" customFormat="1" ht="31.5" x14ac:dyDescent="0.25">
      <c r="A67" s="35" t="s">
        <v>559</v>
      </c>
      <c r="B67" s="90" t="s">
        <v>560</v>
      </c>
      <c r="C67" s="31" t="s">
        <v>431</v>
      </c>
      <c r="D67" s="47" t="s">
        <v>432</v>
      </c>
      <c r="E67" s="57">
        <v>32.49</v>
      </c>
      <c r="F67" s="57">
        <v>6.82</v>
      </c>
      <c r="G67" s="57">
        <v>39.31</v>
      </c>
      <c r="H67" s="32">
        <v>46175</v>
      </c>
      <c r="I67" s="44" t="s">
        <v>23</v>
      </c>
    </row>
    <row r="68" spans="1:9" s="66" customFormat="1" ht="31.5" x14ac:dyDescent="0.25">
      <c r="A68" s="35" t="s">
        <v>561</v>
      </c>
      <c r="B68" s="90" t="s">
        <v>562</v>
      </c>
      <c r="C68" s="31" t="s">
        <v>431</v>
      </c>
      <c r="D68" s="47" t="s">
        <v>432</v>
      </c>
      <c r="E68" s="57">
        <v>28.25</v>
      </c>
      <c r="F68" s="57">
        <v>5.93</v>
      </c>
      <c r="G68" s="57">
        <v>34.18</v>
      </c>
      <c r="H68" s="32">
        <v>46176</v>
      </c>
      <c r="I68" s="44" t="s">
        <v>23</v>
      </c>
    </row>
    <row r="69" spans="1:9" s="66" customFormat="1" ht="31.5" x14ac:dyDescent="0.25">
      <c r="A69" s="35" t="s">
        <v>563</v>
      </c>
      <c r="B69" s="90" t="s">
        <v>564</v>
      </c>
      <c r="C69" s="31" t="s">
        <v>431</v>
      </c>
      <c r="D69" s="47" t="s">
        <v>432</v>
      </c>
      <c r="E69" s="57">
        <v>15.32</v>
      </c>
      <c r="F69" s="57">
        <v>3.22</v>
      </c>
      <c r="G69" s="57">
        <v>18.54</v>
      </c>
      <c r="H69" s="32">
        <v>46176</v>
      </c>
      <c r="I69" s="44" t="s">
        <v>23</v>
      </c>
    </row>
    <row r="70" spans="1:9" s="66" customFormat="1" ht="31.5" x14ac:dyDescent="0.25">
      <c r="A70" s="35" t="s">
        <v>565</v>
      </c>
      <c r="B70" s="90" t="s">
        <v>566</v>
      </c>
      <c r="C70" s="31" t="s">
        <v>431</v>
      </c>
      <c r="D70" s="47" t="s">
        <v>432</v>
      </c>
      <c r="E70" s="57">
        <v>10.68</v>
      </c>
      <c r="F70" s="57">
        <v>2.2400000000000002</v>
      </c>
      <c r="G70" s="57">
        <v>12.92</v>
      </c>
      <c r="H70" s="32">
        <v>46177</v>
      </c>
      <c r="I70" s="44" t="s">
        <v>23</v>
      </c>
    </row>
    <row r="71" spans="1:9" s="66" customFormat="1" ht="31.5" x14ac:dyDescent="0.25">
      <c r="A71" s="35" t="s">
        <v>567</v>
      </c>
      <c r="B71" s="90" t="s">
        <v>568</v>
      </c>
      <c r="C71" s="31" t="s">
        <v>431</v>
      </c>
      <c r="D71" s="47" t="s">
        <v>432</v>
      </c>
      <c r="E71" s="57">
        <v>43.1</v>
      </c>
      <c r="F71" s="57">
        <v>9.0500000000000007</v>
      </c>
      <c r="G71" s="57">
        <v>52.15</v>
      </c>
      <c r="H71" s="32">
        <v>46178</v>
      </c>
      <c r="I71" s="44" t="s">
        <v>23</v>
      </c>
    </row>
    <row r="72" spans="1:9" s="66" customFormat="1" ht="31.5" x14ac:dyDescent="0.25">
      <c r="A72" s="35" t="s">
        <v>569</v>
      </c>
      <c r="B72" s="90" t="s">
        <v>454</v>
      </c>
      <c r="C72" s="31" t="s">
        <v>431</v>
      </c>
      <c r="D72" s="47" t="s">
        <v>432</v>
      </c>
      <c r="E72" s="57">
        <v>25</v>
      </c>
      <c r="F72" s="57">
        <v>5.25</v>
      </c>
      <c r="G72" s="57">
        <v>30.25</v>
      </c>
      <c r="H72" s="32">
        <v>46177</v>
      </c>
      <c r="I72" s="44" t="s">
        <v>23</v>
      </c>
    </row>
    <row r="73" spans="1:9" s="66" customFormat="1" ht="31.5" x14ac:dyDescent="0.25">
      <c r="A73" s="35" t="s">
        <v>570</v>
      </c>
      <c r="B73" s="90" t="s">
        <v>571</v>
      </c>
      <c r="C73" s="31" t="s">
        <v>431</v>
      </c>
      <c r="D73" s="47" t="s">
        <v>432</v>
      </c>
      <c r="E73" s="57">
        <v>144.32</v>
      </c>
      <c r="F73" s="57">
        <v>30.31</v>
      </c>
      <c r="G73" s="57">
        <v>174.63</v>
      </c>
      <c r="H73" s="32">
        <v>46178</v>
      </c>
      <c r="I73" s="44" t="s">
        <v>23</v>
      </c>
    </row>
    <row r="74" spans="1:9" s="66" customFormat="1" ht="47.25" x14ac:dyDescent="0.25">
      <c r="A74" s="35" t="s">
        <v>572</v>
      </c>
      <c r="B74" s="90" t="s">
        <v>573</v>
      </c>
      <c r="C74" s="31" t="s">
        <v>431</v>
      </c>
      <c r="D74" s="47" t="s">
        <v>432</v>
      </c>
      <c r="E74" s="57">
        <v>19.73</v>
      </c>
      <c r="F74" s="57">
        <v>4.1399999999999997</v>
      </c>
      <c r="G74" s="57">
        <v>23.87</v>
      </c>
      <c r="H74" s="32">
        <v>46178</v>
      </c>
      <c r="I74" s="44" t="s">
        <v>23</v>
      </c>
    </row>
    <row r="75" spans="1:9" s="66" customFormat="1" ht="31.5" x14ac:dyDescent="0.25">
      <c r="A75" s="35" t="s">
        <v>574</v>
      </c>
      <c r="B75" s="90" t="s">
        <v>575</v>
      </c>
      <c r="C75" s="31" t="s">
        <v>437</v>
      </c>
      <c r="D75" s="47" t="s">
        <v>438</v>
      </c>
      <c r="E75" s="57">
        <v>35</v>
      </c>
      <c r="F75" s="57">
        <v>7.35</v>
      </c>
      <c r="G75" s="57">
        <v>42.35</v>
      </c>
      <c r="H75" s="32">
        <v>46182</v>
      </c>
      <c r="I75" s="44" t="s">
        <v>23</v>
      </c>
    </row>
    <row r="76" spans="1:9" s="66" customFormat="1" ht="31.5" x14ac:dyDescent="0.25">
      <c r="A76" s="35" t="s">
        <v>576</v>
      </c>
      <c r="B76" s="90" t="s">
        <v>577</v>
      </c>
      <c r="C76" s="31" t="s">
        <v>431</v>
      </c>
      <c r="D76" s="47" t="s">
        <v>432</v>
      </c>
      <c r="E76" s="57">
        <v>84.26</v>
      </c>
      <c r="F76" s="57">
        <v>17.690000000000001</v>
      </c>
      <c r="G76" s="57">
        <v>101.95</v>
      </c>
      <c r="H76" s="32">
        <v>46175</v>
      </c>
      <c r="I76" s="44" t="s">
        <v>23</v>
      </c>
    </row>
    <row r="77" spans="1:9" s="66" customFormat="1" ht="31.5" x14ac:dyDescent="0.25">
      <c r="A77" s="35" t="s">
        <v>578</v>
      </c>
      <c r="B77" s="90" t="s">
        <v>579</v>
      </c>
      <c r="C77" s="31" t="s">
        <v>431</v>
      </c>
      <c r="D77" s="47" t="s">
        <v>432</v>
      </c>
      <c r="E77" s="57">
        <v>20</v>
      </c>
      <c r="F77" s="57">
        <v>4.2</v>
      </c>
      <c r="G77" s="57">
        <v>24.2</v>
      </c>
      <c r="H77" s="32">
        <v>46176</v>
      </c>
      <c r="I77" s="44" t="s">
        <v>23</v>
      </c>
    </row>
    <row r="78" spans="1:9" s="66" customFormat="1" ht="31.5" x14ac:dyDescent="0.25">
      <c r="A78" s="35" t="s">
        <v>580</v>
      </c>
      <c r="B78" s="90" t="s">
        <v>581</v>
      </c>
      <c r="C78" s="31" t="s">
        <v>431</v>
      </c>
      <c r="D78" s="47" t="s">
        <v>432</v>
      </c>
      <c r="E78" s="57">
        <v>3.84</v>
      </c>
      <c r="F78" s="57">
        <v>0.81</v>
      </c>
      <c r="G78" s="57">
        <v>4.6500000000000004</v>
      </c>
      <c r="H78" s="32">
        <v>46177</v>
      </c>
      <c r="I78" s="44" t="s">
        <v>23</v>
      </c>
    </row>
    <row r="79" spans="1:9" s="66" customFormat="1" ht="47.25" x14ac:dyDescent="0.25">
      <c r="A79" s="35" t="s">
        <v>582</v>
      </c>
      <c r="B79" s="90" t="s">
        <v>583</v>
      </c>
      <c r="C79" s="31" t="s">
        <v>431</v>
      </c>
      <c r="D79" s="47" t="s">
        <v>432</v>
      </c>
      <c r="E79" s="57">
        <v>56.49</v>
      </c>
      <c r="F79" s="57">
        <v>11.86</v>
      </c>
      <c r="G79" s="57">
        <v>68.349999999999994</v>
      </c>
      <c r="H79" s="32">
        <v>46181</v>
      </c>
      <c r="I79" s="44" t="s">
        <v>23</v>
      </c>
    </row>
    <row r="80" spans="1:9" s="66" customFormat="1" ht="31.5" x14ac:dyDescent="0.25">
      <c r="A80" s="35" t="s">
        <v>584</v>
      </c>
      <c r="B80" s="90" t="s">
        <v>585</v>
      </c>
      <c r="C80" s="31" t="s">
        <v>437</v>
      </c>
      <c r="D80" s="47" t="s">
        <v>438</v>
      </c>
      <c r="E80" s="57">
        <v>44.68</v>
      </c>
      <c r="F80" s="57">
        <v>9.3800000000000008</v>
      </c>
      <c r="G80" s="57">
        <v>54.06</v>
      </c>
      <c r="H80" s="32">
        <v>46183</v>
      </c>
      <c r="I80" s="44" t="s">
        <v>23</v>
      </c>
    </row>
    <row r="81" spans="1:9" s="66" customFormat="1" ht="31.5" x14ac:dyDescent="0.25">
      <c r="A81" s="35" t="s">
        <v>586</v>
      </c>
      <c r="B81" s="90" t="s">
        <v>587</v>
      </c>
      <c r="C81" s="31" t="s">
        <v>437</v>
      </c>
      <c r="D81" s="47" t="s">
        <v>438</v>
      </c>
      <c r="E81" s="57">
        <v>43.54</v>
      </c>
      <c r="F81" s="57">
        <v>9.14</v>
      </c>
      <c r="G81" s="57">
        <v>52.68</v>
      </c>
      <c r="H81" s="32">
        <v>46183</v>
      </c>
      <c r="I81" s="44" t="s">
        <v>23</v>
      </c>
    </row>
    <row r="82" spans="1:9" s="66" customFormat="1" ht="31.5" x14ac:dyDescent="0.25">
      <c r="A82" s="35" t="s">
        <v>588</v>
      </c>
      <c r="B82" s="90" t="s">
        <v>558</v>
      </c>
      <c r="C82" s="31" t="s">
        <v>437</v>
      </c>
      <c r="D82" s="47" t="s">
        <v>438</v>
      </c>
      <c r="E82" s="57">
        <v>71.88</v>
      </c>
      <c r="F82" s="57">
        <v>15.09</v>
      </c>
      <c r="G82" s="57">
        <v>86.97</v>
      </c>
      <c r="H82" s="32">
        <v>46182</v>
      </c>
      <c r="I82" s="44" t="s">
        <v>23</v>
      </c>
    </row>
    <row r="83" spans="1:9" s="66" customFormat="1" ht="31.5" x14ac:dyDescent="0.25">
      <c r="A83" s="35" t="s">
        <v>589</v>
      </c>
      <c r="B83" s="90" t="s">
        <v>590</v>
      </c>
      <c r="C83" s="31" t="s">
        <v>431</v>
      </c>
      <c r="D83" s="47" t="s">
        <v>432</v>
      </c>
      <c r="E83" s="57">
        <v>40.83</v>
      </c>
      <c r="F83" s="57">
        <v>8.57</v>
      </c>
      <c r="G83" s="57">
        <v>49.4</v>
      </c>
      <c r="H83" s="32">
        <v>46182</v>
      </c>
      <c r="I83" s="44" t="s">
        <v>23</v>
      </c>
    </row>
    <row r="84" spans="1:9" s="66" customFormat="1" ht="31.5" x14ac:dyDescent="0.25">
      <c r="A84" s="35" t="s">
        <v>591</v>
      </c>
      <c r="B84" s="90" t="s">
        <v>592</v>
      </c>
      <c r="C84" s="31" t="s">
        <v>431</v>
      </c>
      <c r="D84" s="47" t="s">
        <v>432</v>
      </c>
      <c r="E84" s="57">
        <v>122.42</v>
      </c>
      <c r="F84" s="57">
        <v>25.71</v>
      </c>
      <c r="G84" s="57">
        <v>148.13</v>
      </c>
      <c r="H84" s="32">
        <v>46182</v>
      </c>
      <c r="I84" s="44" t="s">
        <v>23</v>
      </c>
    </row>
    <row r="85" spans="1:9" s="66" customFormat="1" ht="31.5" x14ac:dyDescent="0.25">
      <c r="A85" s="35" t="s">
        <v>593</v>
      </c>
      <c r="B85" s="90" t="s">
        <v>594</v>
      </c>
      <c r="C85" s="31" t="s">
        <v>431</v>
      </c>
      <c r="D85" s="47" t="s">
        <v>432</v>
      </c>
      <c r="E85" s="57">
        <v>5.7</v>
      </c>
      <c r="F85" s="57">
        <v>1.2</v>
      </c>
      <c r="G85" s="57">
        <v>6.9</v>
      </c>
      <c r="H85" s="32">
        <v>46182</v>
      </c>
      <c r="I85" s="44" t="s">
        <v>23</v>
      </c>
    </row>
    <row r="86" spans="1:9" s="66" customFormat="1" ht="31.5" x14ac:dyDescent="0.25">
      <c r="A86" s="31" t="s">
        <v>595</v>
      </c>
      <c r="B86" s="90" t="s">
        <v>596</v>
      </c>
      <c r="C86" s="19" t="s">
        <v>437</v>
      </c>
      <c r="D86" s="47" t="s">
        <v>438</v>
      </c>
      <c r="E86" s="57">
        <v>89.54</v>
      </c>
      <c r="F86" s="57">
        <v>18.82</v>
      </c>
      <c r="G86" s="57">
        <v>108.36</v>
      </c>
      <c r="H86" s="32">
        <v>46183</v>
      </c>
      <c r="I86" s="44" t="s">
        <v>23</v>
      </c>
    </row>
    <row r="87" spans="1:9" s="66" customFormat="1" ht="31.5" x14ac:dyDescent="0.25">
      <c r="A87" s="31" t="s">
        <v>597</v>
      </c>
      <c r="B87" s="90" t="s">
        <v>598</v>
      </c>
      <c r="C87" s="19" t="s">
        <v>462</v>
      </c>
      <c r="D87" s="47" t="s">
        <v>463</v>
      </c>
      <c r="E87" s="57">
        <v>209.38</v>
      </c>
      <c r="F87" s="57">
        <v>43.97</v>
      </c>
      <c r="G87" s="57">
        <v>253.35</v>
      </c>
      <c r="H87" s="32">
        <v>46185</v>
      </c>
      <c r="I87" s="44" t="s">
        <v>23</v>
      </c>
    </row>
    <row r="88" spans="1:9" s="66" customFormat="1" ht="31.5" x14ac:dyDescent="0.25">
      <c r="A88" s="31" t="s">
        <v>599</v>
      </c>
      <c r="B88" s="90" t="s">
        <v>600</v>
      </c>
      <c r="C88" s="19" t="s">
        <v>431</v>
      </c>
      <c r="D88" s="47" t="s">
        <v>432</v>
      </c>
      <c r="E88" s="57">
        <v>74.900000000000006</v>
      </c>
      <c r="F88" s="57">
        <v>15.73</v>
      </c>
      <c r="G88" s="57">
        <v>90.63</v>
      </c>
      <c r="H88" s="32">
        <v>46188</v>
      </c>
      <c r="I88" s="44" t="s">
        <v>23</v>
      </c>
    </row>
    <row r="89" spans="1:9" s="66" customFormat="1" ht="31.5" x14ac:dyDescent="0.25">
      <c r="A89" s="35" t="s">
        <v>601</v>
      </c>
      <c r="B89" s="90" t="s">
        <v>602</v>
      </c>
      <c r="C89" s="31" t="s">
        <v>431</v>
      </c>
      <c r="D89" s="47" t="s">
        <v>432</v>
      </c>
      <c r="E89" s="57">
        <v>48.96</v>
      </c>
      <c r="F89" s="57">
        <v>10.28</v>
      </c>
      <c r="G89" s="57">
        <v>59.24</v>
      </c>
      <c r="H89" s="32">
        <v>46189</v>
      </c>
      <c r="I89" s="44" t="s">
        <v>23</v>
      </c>
    </row>
    <row r="90" spans="1:9" s="66" customFormat="1" ht="31.5" x14ac:dyDescent="0.25">
      <c r="A90" s="35" t="s">
        <v>603</v>
      </c>
      <c r="B90" s="90" t="s">
        <v>604</v>
      </c>
      <c r="C90" s="31" t="s">
        <v>437</v>
      </c>
      <c r="D90" s="47" t="s">
        <v>438</v>
      </c>
      <c r="E90" s="57">
        <v>142.79</v>
      </c>
      <c r="F90" s="57">
        <v>29.99</v>
      </c>
      <c r="G90" s="57">
        <v>172.78</v>
      </c>
      <c r="H90" s="32">
        <v>46189</v>
      </c>
      <c r="I90" s="44" t="s">
        <v>23</v>
      </c>
    </row>
    <row r="91" spans="1:9" s="66" customFormat="1" ht="47.25" x14ac:dyDescent="0.25">
      <c r="A91" s="35" t="s">
        <v>605</v>
      </c>
      <c r="B91" s="90" t="s">
        <v>606</v>
      </c>
      <c r="C91" s="31" t="s">
        <v>437</v>
      </c>
      <c r="D91" s="47" t="s">
        <v>438</v>
      </c>
      <c r="E91" s="57">
        <v>128.36000000000001</v>
      </c>
      <c r="F91" s="57">
        <v>26.96</v>
      </c>
      <c r="G91" s="57">
        <v>155.32</v>
      </c>
      <c r="H91" s="32">
        <v>46189</v>
      </c>
      <c r="I91" s="44" t="s">
        <v>23</v>
      </c>
    </row>
    <row r="92" spans="1:9" customFormat="1" ht="31.5" customHeight="1" thickBot="1" x14ac:dyDescent="0.3">
      <c r="B92" s="6"/>
      <c r="D92" s="51"/>
      <c r="E92" s="21"/>
      <c r="F92" s="21"/>
      <c r="G92" s="21"/>
    </row>
    <row r="93" spans="1:9" customFormat="1" ht="31.5" customHeight="1" thickBot="1" x14ac:dyDescent="0.3">
      <c r="B93" s="6"/>
      <c r="D93" s="52" t="s">
        <v>9</v>
      </c>
      <c r="E93" s="13">
        <f>SUM(E3:E92)</f>
        <v>6664.5099999999984</v>
      </c>
      <c r="F93" s="13">
        <f>SUM(F3:F92)</f>
        <v>1399.5500000000002</v>
      </c>
      <c r="G93" s="13">
        <f>SUM(G3:G92)</f>
        <v>8064.0600000000022</v>
      </c>
    </row>
  </sheetData>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FC236-4EA7-44B8-9C45-04FD0F515516}">
  <dimension ref="A1:I70"/>
  <sheetViews>
    <sheetView showGridLines="0" workbookViewId="0"/>
  </sheetViews>
  <sheetFormatPr baseColWidth="10" defaultRowHeight="15" x14ac:dyDescent="0.25"/>
  <cols>
    <col min="1" max="1" width="23.28515625" customWidth="1"/>
    <col min="2" max="2" width="50.42578125" customWidth="1"/>
    <col min="3" max="3" width="22.140625" customWidth="1"/>
    <col min="4" max="4" width="44.5703125" bestFit="1" customWidth="1"/>
    <col min="5" max="5" width="20.5703125" customWidth="1"/>
    <col min="6" max="6" width="20.42578125" customWidth="1"/>
    <col min="7" max="7" width="21.7109375" customWidth="1"/>
    <col min="8" max="8" width="27.28515625" customWidth="1"/>
    <col min="9" max="9" width="22.28515625" bestFit="1" customWidth="1"/>
  </cols>
  <sheetData>
    <row r="1" spans="1:9" ht="15.75" x14ac:dyDescent="0.25">
      <c r="A1" s="1"/>
      <c r="B1" s="1"/>
      <c r="C1" s="1"/>
      <c r="D1" s="3"/>
      <c r="E1" s="2"/>
      <c r="F1" s="2"/>
      <c r="G1" s="2"/>
      <c r="H1" s="1"/>
      <c r="I1" s="1"/>
    </row>
    <row r="2" spans="1:9" ht="15.75" x14ac:dyDescent="0.25">
      <c r="A2" s="33" t="s">
        <v>0</v>
      </c>
      <c r="B2" s="34" t="s">
        <v>1</v>
      </c>
      <c r="C2" s="27" t="s">
        <v>2</v>
      </c>
      <c r="D2" s="28" t="s">
        <v>3</v>
      </c>
      <c r="E2" s="29" t="s">
        <v>4</v>
      </c>
      <c r="F2" s="29" t="s">
        <v>5</v>
      </c>
      <c r="G2" s="29" t="s">
        <v>6</v>
      </c>
      <c r="H2" s="28" t="s">
        <v>7</v>
      </c>
      <c r="I2" s="30" t="s">
        <v>8</v>
      </c>
    </row>
    <row r="3" spans="1:9" s="9" customFormat="1" ht="47.25" x14ac:dyDescent="0.25">
      <c r="A3" s="31" t="s">
        <v>6021</v>
      </c>
      <c r="B3" s="90" t="s">
        <v>6022</v>
      </c>
      <c r="C3" s="23" t="s">
        <v>611</v>
      </c>
      <c r="D3" s="47" t="s">
        <v>612</v>
      </c>
      <c r="E3" s="57">
        <v>145352.89000000001</v>
      </c>
      <c r="F3" s="57">
        <v>30524.106900000002</v>
      </c>
      <c r="G3" s="57">
        <v>175876.99690000003</v>
      </c>
      <c r="H3" s="32">
        <v>46161</v>
      </c>
      <c r="I3" s="44" t="s">
        <v>24</v>
      </c>
    </row>
    <row r="4" spans="1:9" s="9" customFormat="1" ht="47.25" x14ac:dyDescent="0.25">
      <c r="A4" s="31" t="s">
        <v>607</v>
      </c>
      <c r="B4" s="90" t="s">
        <v>608</v>
      </c>
      <c r="C4" s="23" t="s">
        <v>33</v>
      </c>
      <c r="D4" s="47" t="s">
        <v>155</v>
      </c>
      <c r="E4" s="57">
        <v>157.65</v>
      </c>
      <c r="F4" s="57">
        <v>33.11</v>
      </c>
      <c r="G4" s="57">
        <v>190.76</v>
      </c>
      <c r="H4" s="32">
        <v>46107</v>
      </c>
      <c r="I4" s="44" t="s">
        <v>24</v>
      </c>
    </row>
    <row r="5" spans="1:9" s="9" customFormat="1" ht="47.25" x14ac:dyDescent="0.25">
      <c r="A5" s="31" t="s">
        <v>609</v>
      </c>
      <c r="B5" s="90" t="s">
        <v>610</v>
      </c>
      <c r="C5" s="23" t="s">
        <v>611</v>
      </c>
      <c r="D5" s="47" t="s">
        <v>612</v>
      </c>
      <c r="E5" s="57">
        <v>230.59</v>
      </c>
      <c r="F5" s="57">
        <v>48.42</v>
      </c>
      <c r="G5" s="57">
        <v>279.01</v>
      </c>
      <c r="H5" s="32">
        <v>46112</v>
      </c>
      <c r="I5" s="44" t="s">
        <v>24</v>
      </c>
    </row>
    <row r="6" spans="1:9" s="9" customFormat="1" ht="47.25" x14ac:dyDescent="0.25">
      <c r="A6" s="31" t="s">
        <v>613</v>
      </c>
      <c r="B6" s="90" t="s">
        <v>614</v>
      </c>
      <c r="C6" s="23" t="s">
        <v>31</v>
      </c>
      <c r="D6" s="47" t="s">
        <v>32</v>
      </c>
      <c r="E6" s="57">
        <v>3228.3</v>
      </c>
      <c r="F6" s="57">
        <v>677.94</v>
      </c>
      <c r="G6" s="57">
        <v>3906.24</v>
      </c>
      <c r="H6" s="32">
        <v>46091</v>
      </c>
      <c r="I6" s="44" t="s">
        <v>24</v>
      </c>
    </row>
    <row r="7" spans="1:9" s="9" customFormat="1" ht="47.25" x14ac:dyDescent="0.25">
      <c r="A7" s="31" t="s">
        <v>615</v>
      </c>
      <c r="B7" s="90" t="s">
        <v>616</v>
      </c>
      <c r="C7" s="23" t="s">
        <v>31</v>
      </c>
      <c r="D7" s="47" t="s">
        <v>32</v>
      </c>
      <c r="E7" s="57">
        <v>1169.3499999999999</v>
      </c>
      <c r="F7" s="57">
        <v>245.56</v>
      </c>
      <c r="G7" s="57">
        <v>1414.91</v>
      </c>
      <c r="H7" s="32">
        <v>46098</v>
      </c>
      <c r="I7" s="44" t="s">
        <v>24</v>
      </c>
    </row>
    <row r="8" spans="1:9" s="9" customFormat="1" ht="47.25" x14ac:dyDescent="0.25">
      <c r="A8" s="31" t="s">
        <v>617</v>
      </c>
      <c r="B8" s="90" t="s">
        <v>618</v>
      </c>
      <c r="C8" s="23" t="s">
        <v>33</v>
      </c>
      <c r="D8" s="47" t="s">
        <v>155</v>
      </c>
      <c r="E8" s="57">
        <v>711.75</v>
      </c>
      <c r="F8" s="57">
        <v>149.47</v>
      </c>
      <c r="G8" s="57">
        <v>861.22</v>
      </c>
      <c r="H8" s="32">
        <v>46105</v>
      </c>
      <c r="I8" s="44" t="s">
        <v>24</v>
      </c>
    </row>
    <row r="9" spans="1:9" s="9" customFormat="1" ht="47.25" x14ac:dyDescent="0.25">
      <c r="A9" s="31" t="s">
        <v>619</v>
      </c>
      <c r="B9" s="90" t="s">
        <v>620</v>
      </c>
      <c r="C9" s="23" t="s">
        <v>31</v>
      </c>
      <c r="D9" s="47" t="s">
        <v>32</v>
      </c>
      <c r="E9" s="57">
        <v>2459.1799999999998</v>
      </c>
      <c r="F9" s="57">
        <v>516.42999999999995</v>
      </c>
      <c r="G9" s="57">
        <v>2975.61</v>
      </c>
      <c r="H9" s="32">
        <v>46132</v>
      </c>
      <c r="I9" s="44" t="s">
        <v>24</v>
      </c>
    </row>
    <row r="10" spans="1:9" s="9" customFormat="1" ht="47.25" x14ac:dyDescent="0.25">
      <c r="A10" s="31" t="s">
        <v>621</v>
      </c>
      <c r="B10" s="90" t="s">
        <v>622</v>
      </c>
      <c r="C10" s="23" t="s">
        <v>623</v>
      </c>
      <c r="D10" s="47" t="s">
        <v>624</v>
      </c>
      <c r="E10" s="57">
        <v>176.23</v>
      </c>
      <c r="F10" s="57">
        <v>37.01</v>
      </c>
      <c r="G10" s="57">
        <v>213.24</v>
      </c>
      <c r="H10" s="32">
        <v>46127</v>
      </c>
      <c r="I10" s="44" t="s">
        <v>24</v>
      </c>
    </row>
    <row r="11" spans="1:9" s="9" customFormat="1" ht="47.25" x14ac:dyDescent="0.25">
      <c r="A11" s="31" t="s">
        <v>625</v>
      </c>
      <c r="B11" s="90" t="s">
        <v>626</v>
      </c>
      <c r="C11" s="23" t="s">
        <v>627</v>
      </c>
      <c r="D11" s="47" t="s">
        <v>628</v>
      </c>
      <c r="E11" s="57">
        <v>1417.5</v>
      </c>
      <c r="F11" s="57">
        <v>297.68</v>
      </c>
      <c r="G11" s="57">
        <v>1715.18</v>
      </c>
      <c r="H11" s="32">
        <v>46112</v>
      </c>
      <c r="I11" s="44" t="s">
        <v>24</v>
      </c>
    </row>
    <row r="12" spans="1:9" ht="47.25" x14ac:dyDescent="0.25">
      <c r="A12" s="31" t="s">
        <v>629</v>
      </c>
      <c r="B12" s="90" t="s">
        <v>630</v>
      </c>
      <c r="C12" s="23" t="s">
        <v>31</v>
      </c>
      <c r="D12" s="47" t="s">
        <v>32</v>
      </c>
      <c r="E12" s="57">
        <v>755.1</v>
      </c>
      <c r="F12" s="57">
        <v>158.57</v>
      </c>
      <c r="G12" s="57">
        <v>913.67</v>
      </c>
      <c r="H12" s="32">
        <v>46131</v>
      </c>
      <c r="I12" s="44" t="s">
        <v>24</v>
      </c>
    </row>
    <row r="13" spans="1:9" ht="47.25" x14ac:dyDescent="0.25">
      <c r="A13" s="31" t="s">
        <v>631</v>
      </c>
      <c r="B13" s="90" t="s">
        <v>632</v>
      </c>
      <c r="C13" s="23" t="s">
        <v>31</v>
      </c>
      <c r="D13" s="47" t="s">
        <v>32</v>
      </c>
      <c r="E13" s="57">
        <v>1025.0999999999999</v>
      </c>
      <c r="F13" s="57">
        <v>215.27</v>
      </c>
      <c r="G13" s="57">
        <v>1240.3699999999999</v>
      </c>
      <c r="H13" s="32">
        <v>46126</v>
      </c>
      <c r="I13" s="44" t="s">
        <v>24</v>
      </c>
    </row>
    <row r="14" spans="1:9" ht="47.25" x14ac:dyDescent="0.25">
      <c r="A14" s="31" t="s">
        <v>633</v>
      </c>
      <c r="B14" s="90" t="s">
        <v>634</v>
      </c>
      <c r="C14" s="23" t="s">
        <v>31</v>
      </c>
      <c r="D14" s="47" t="s">
        <v>32</v>
      </c>
      <c r="E14" s="57">
        <v>1503.07</v>
      </c>
      <c r="F14" s="57">
        <v>315.64</v>
      </c>
      <c r="G14" s="57">
        <v>1818.71</v>
      </c>
      <c r="H14" s="32">
        <v>46132</v>
      </c>
      <c r="I14" s="44" t="s">
        <v>24</v>
      </c>
    </row>
    <row r="15" spans="1:9" ht="47.25" x14ac:dyDescent="0.25">
      <c r="A15" s="31" t="s">
        <v>635</v>
      </c>
      <c r="B15" s="90" t="s">
        <v>636</v>
      </c>
      <c r="C15" s="23" t="s">
        <v>611</v>
      </c>
      <c r="D15" s="47" t="s">
        <v>612</v>
      </c>
      <c r="E15" s="57">
        <v>4436.71</v>
      </c>
      <c r="F15" s="57">
        <v>931.71</v>
      </c>
      <c r="G15" s="57">
        <v>5368.42</v>
      </c>
      <c r="H15" s="32">
        <v>46126</v>
      </c>
      <c r="I15" s="44" t="s">
        <v>24</v>
      </c>
    </row>
    <row r="16" spans="1:9" ht="47.25" x14ac:dyDescent="0.25">
      <c r="A16" s="31" t="s">
        <v>637</v>
      </c>
      <c r="B16" s="90" t="s">
        <v>638</v>
      </c>
      <c r="C16" s="23" t="s">
        <v>31</v>
      </c>
      <c r="D16" s="47" t="s">
        <v>32</v>
      </c>
      <c r="E16" s="57">
        <v>150.41</v>
      </c>
      <c r="F16" s="57">
        <v>31.59</v>
      </c>
      <c r="G16" s="57">
        <v>182</v>
      </c>
      <c r="H16" s="32">
        <v>46126</v>
      </c>
      <c r="I16" s="44" t="s">
        <v>24</v>
      </c>
    </row>
    <row r="17" spans="1:9" ht="47.25" x14ac:dyDescent="0.25">
      <c r="A17" s="31" t="s">
        <v>639</v>
      </c>
      <c r="B17" s="90" t="s">
        <v>640</v>
      </c>
      <c r="C17" s="23" t="s">
        <v>31</v>
      </c>
      <c r="D17" s="47" t="s">
        <v>32</v>
      </c>
      <c r="E17" s="57">
        <v>895.5</v>
      </c>
      <c r="F17" s="57">
        <v>188.06</v>
      </c>
      <c r="G17" s="57">
        <v>1083.56</v>
      </c>
      <c r="H17" s="32">
        <v>46127</v>
      </c>
      <c r="I17" s="44" t="s">
        <v>24</v>
      </c>
    </row>
    <row r="18" spans="1:9" ht="47.25" x14ac:dyDescent="0.25">
      <c r="A18" s="31" t="s">
        <v>641</v>
      </c>
      <c r="B18" s="90" t="s">
        <v>642</v>
      </c>
      <c r="C18" s="23" t="s">
        <v>31</v>
      </c>
      <c r="D18" s="47" t="s">
        <v>32</v>
      </c>
      <c r="E18" s="57">
        <v>1801.03</v>
      </c>
      <c r="F18" s="57">
        <v>378.22</v>
      </c>
      <c r="G18" s="57">
        <v>2179.25</v>
      </c>
      <c r="H18" s="32">
        <v>46132</v>
      </c>
      <c r="I18" s="44" t="s">
        <v>24</v>
      </c>
    </row>
    <row r="19" spans="1:9" ht="47.25" x14ac:dyDescent="0.25">
      <c r="A19" s="31" t="s">
        <v>643</v>
      </c>
      <c r="B19" s="90" t="s">
        <v>644</v>
      </c>
      <c r="C19" s="23" t="s">
        <v>31</v>
      </c>
      <c r="D19" s="47" t="s">
        <v>32</v>
      </c>
      <c r="E19" s="57">
        <v>423.2</v>
      </c>
      <c r="F19" s="57">
        <v>88.87</v>
      </c>
      <c r="G19" s="57">
        <v>512.07000000000005</v>
      </c>
      <c r="H19" s="32">
        <v>46160</v>
      </c>
      <c r="I19" s="44" t="s">
        <v>24</v>
      </c>
    </row>
    <row r="20" spans="1:9" ht="47.25" x14ac:dyDescent="0.25">
      <c r="A20" s="31" t="s">
        <v>645</v>
      </c>
      <c r="B20" s="90" t="s">
        <v>646</v>
      </c>
      <c r="C20" s="23" t="s">
        <v>611</v>
      </c>
      <c r="D20" s="47" t="s">
        <v>612</v>
      </c>
      <c r="E20" s="57">
        <v>219.61</v>
      </c>
      <c r="F20" s="57">
        <v>46.12</v>
      </c>
      <c r="G20" s="57">
        <v>265.73</v>
      </c>
      <c r="H20" s="32">
        <v>46129</v>
      </c>
      <c r="I20" s="44" t="s">
        <v>24</v>
      </c>
    </row>
    <row r="21" spans="1:9" ht="47.25" x14ac:dyDescent="0.25">
      <c r="A21" s="31" t="s">
        <v>647</v>
      </c>
      <c r="B21" s="90" t="s">
        <v>648</v>
      </c>
      <c r="C21" s="23" t="s">
        <v>611</v>
      </c>
      <c r="D21" s="47" t="s">
        <v>612</v>
      </c>
      <c r="E21" s="57">
        <v>2333.58</v>
      </c>
      <c r="F21" s="57">
        <v>490.06</v>
      </c>
      <c r="G21" s="57">
        <v>2823.64</v>
      </c>
      <c r="H21" s="32">
        <v>46129</v>
      </c>
      <c r="I21" s="44" t="s">
        <v>24</v>
      </c>
    </row>
    <row r="22" spans="1:9" ht="47.25" x14ac:dyDescent="0.25">
      <c r="A22" s="31" t="s">
        <v>649</v>
      </c>
      <c r="B22" s="90" t="s">
        <v>650</v>
      </c>
      <c r="C22" s="23" t="s">
        <v>30</v>
      </c>
      <c r="D22" s="47" t="s">
        <v>34</v>
      </c>
      <c r="E22" s="57">
        <v>3726.8</v>
      </c>
      <c r="F22" s="57">
        <v>782.63</v>
      </c>
      <c r="G22" s="57">
        <v>4509.43</v>
      </c>
      <c r="H22" s="32">
        <v>46132</v>
      </c>
      <c r="I22" s="44" t="s">
        <v>24</v>
      </c>
    </row>
    <row r="23" spans="1:9" ht="47.25" x14ac:dyDescent="0.25">
      <c r="A23" s="31" t="s">
        <v>651</v>
      </c>
      <c r="B23" s="90" t="s">
        <v>652</v>
      </c>
      <c r="C23" s="23" t="s">
        <v>653</v>
      </c>
      <c r="D23" s="47" t="s">
        <v>654</v>
      </c>
      <c r="E23" s="57">
        <v>4799.42</v>
      </c>
      <c r="F23" s="57">
        <v>1007.88</v>
      </c>
      <c r="G23" s="57">
        <v>5807.3</v>
      </c>
      <c r="H23" s="32">
        <v>46132</v>
      </c>
      <c r="I23" s="44" t="s">
        <v>24</v>
      </c>
    </row>
    <row r="24" spans="1:9" ht="47.25" x14ac:dyDescent="0.25">
      <c r="A24" s="31" t="s">
        <v>655</v>
      </c>
      <c r="B24" s="90" t="s">
        <v>656</v>
      </c>
      <c r="C24" s="23" t="s">
        <v>653</v>
      </c>
      <c r="D24" s="47" t="s">
        <v>654</v>
      </c>
      <c r="E24" s="57">
        <v>996.8</v>
      </c>
      <c r="F24" s="57">
        <v>209.33</v>
      </c>
      <c r="G24" s="57">
        <v>1206.1300000000001</v>
      </c>
      <c r="H24" s="32">
        <v>46132</v>
      </c>
      <c r="I24" s="44" t="s">
        <v>24</v>
      </c>
    </row>
    <row r="25" spans="1:9" ht="47.25" x14ac:dyDescent="0.25">
      <c r="A25" s="31" t="s">
        <v>657</v>
      </c>
      <c r="B25" s="90" t="s">
        <v>658</v>
      </c>
      <c r="C25" s="23" t="s">
        <v>31</v>
      </c>
      <c r="D25" s="47" t="s">
        <v>32</v>
      </c>
      <c r="E25" s="57">
        <v>6268.5</v>
      </c>
      <c r="F25" s="57">
        <v>1316.38</v>
      </c>
      <c r="G25" s="57">
        <v>7584.88</v>
      </c>
      <c r="H25" s="32">
        <v>46133</v>
      </c>
      <c r="I25" s="44" t="s">
        <v>24</v>
      </c>
    </row>
    <row r="26" spans="1:9" ht="47.25" x14ac:dyDescent="0.25">
      <c r="A26" s="31" t="s">
        <v>659</v>
      </c>
      <c r="B26" s="90" t="s">
        <v>660</v>
      </c>
      <c r="C26" s="19" t="s">
        <v>627</v>
      </c>
      <c r="D26" s="47" t="s">
        <v>628</v>
      </c>
      <c r="E26" s="57">
        <v>702</v>
      </c>
      <c r="F26" s="57">
        <v>147.41999999999999</v>
      </c>
      <c r="G26" s="57">
        <v>849.42</v>
      </c>
      <c r="H26" s="32">
        <v>46134</v>
      </c>
      <c r="I26" s="44" t="s">
        <v>24</v>
      </c>
    </row>
    <row r="27" spans="1:9" ht="47.25" x14ac:dyDescent="0.25">
      <c r="A27" s="31" t="s">
        <v>661</v>
      </c>
      <c r="B27" s="90" t="s">
        <v>662</v>
      </c>
      <c r="C27" s="19" t="s">
        <v>31</v>
      </c>
      <c r="D27" s="47" t="s">
        <v>32</v>
      </c>
      <c r="E27" s="57">
        <v>1611</v>
      </c>
      <c r="F27" s="57">
        <v>338.31</v>
      </c>
      <c r="G27" s="57">
        <v>1949.31</v>
      </c>
      <c r="H27" s="32">
        <v>46141</v>
      </c>
      <c r="I27" s="44" t="s">
        <v>24</v>
      </c>
    </row>
    <row r="28" spans="1:9" ht="47.25" x14ac:dyDescent="0.25">
      <c r="A28" s="31" t="s">
        <v>663</v>
      </c>
      <c r="B28" s="90" t="s">
        <v>664</v>
      </c>
      <c r="C28" s="19" t="s">
        <v>31</v>
      </c>
      <c r="D28" s="47" t="s">
        <v>32</v>
      </c>
      <c r="E28" s="57">
        <v>621</v>
      </c>
      <c r="F28" s="57">
        <v>130.41</v>
      </c>
      <c r="G28" s="57">
        <v>751.41</v>
      </c>
      <c r="H28" s="32">
        <v>46140</v>
      </c>
      <c r="I28" s="44" t="s">
        <v>24</v>
      </c>
    </row>
    <row r="29" spans="1:9" ht="47.25" x14ac:dyDescent="0.25">
      <c r="A29" s="31" t="s">
        <v>665</v>
      </c>
      <c r="B29" s="90" t="s">
        <v>666</v>
      </c>
      <c r="C29" s="19" t="s">
        <v>627</v>
      </c>
      <c r="D29" s="47" t="s">
        <v>628</v>
      </c>
      <c r="E29" s="57">
        <v>3555</v>
      </c>
      <c r="F29" s="57">
        <v>746.55</v>
      </c>
      <c r="G29" s="57">
        <v>4301.55</v>
      </c>
      <c r="H29" s="32">
        <v>46141</v>
      </c>
      <c r="I29" s="44" t="s">
        <v>24</v>
      </c>
    </row>
    <row r="30" spans="1:9" ht="47.25" x14ac:dyDescent="0.25">
      <c r="A30" s="31" t="s">
        <v>667</v>
      </c>
      <c r="B30" s="90" t="s">
        <v>668</v>
      </c>
      <c r="C30" s="19" t="s">
        <v>627</v>
      </c>
      <c r="D30" s="47" t="s">
        <v>628</v>
      </c>
      <c r="E30" s="57">
        <v>2116.8000000000002</v>
      </c>
      <c r="F30" s="57">
        <v>444.53</v>
      </c>
      <c r="G30" s="57">
        <v>2561.33</v>
      </c>
      <c r="H30" s="32">
        <v>46141</v>
      </c>
      <c r="I30" s="44" t="s">
        <v>24</v>
      </c>
    </row>
    <row r="31" spans="1:9" ht="47.25" x14ac:dyDescent="0.25">
      <c r="A31" s="31" t="s">
        <v>669</v>
      </c>
      <c r="B31" s="90" t="s">
        <v>670</v>
      </c>
      <c r="C31" s="19" t="s">
        <v>627</v>
      </c>
      <c r="D31" s="47" t="s">
        <v>628</v>
      </c>
      <c r="E31" s="57">
        <v>10665</v>
      </c>
      <c r="F31" s="57">
        <v>2239.65</v>
      </c>
      <c r="G31" s="57">
        <v>12904.65</v>
      </c>
      <c r="H31" s="32">
        <v>46141</v>
      </c>
      <c r="I31" s="44" t="s">
        <v>24</v>
      </c>
    </row>
    <row r="32" spans="1:9" ht="47.25" x14ac:dyDescent="0.25">
      <c r="A32" s="31" t="s">
        <v>671</v>
      </c>
      <c r="B32" s="90" t="s">
        <v>672</v>
      </c>
      <c r="C32" s="19" t="s">
        <v>627</v>
      </c>
      <c r="D32" s="47" t="s">
        <v>628</v>
      </c>
      <c r="E32" s="57">
        <v>1058.4000000000001</v>
      </c>
      <c r="F32" s="57">
        <v>222.26</v>
      </c>
      <c r="G32" s="57">
        <v>1280.6600000000001</v>
      </c>
      <c r="H32" s="32">
        <v>46141</v>
      </c>
      <c r="I32" s="44" t="s">
        <v>24</v>
      </c>
    </row>
    <row r="33" spans="1:9" ht="47.25" x14ac:dyDescent="0.25">
      <c r="A33" s="31" t="s">
        <v>673</v>
      </c>
      <c r="B33" s="90" t="s">
        <v>674</v>
      </c>
      <c r="C33" s="19" t="s">
        <v>627</v>
      </c>
      <c r="D33" s="47" t="s">
        <v>628</v>
      </c>
      <c r="E33" s="57">
        <v>1503</v>
      </c>
      <c r="F33" s="57">
        <v>315.63</v>
      </c>
      <c r="G33" s="57">
        <v>1818.63</v>
      </c>
      <c r="H33" s="32">
        <v>46141</v>
      </c>
      <c r="I33" s="44" t="s">
        <v>24</v>
      </c>
    </row>
    <row r="34" spans="1:9" ht="47.25" x14ac:dyDescent="0.25">
      <c r="A34" s="31" t="s">
        <v>675</v>
      </c>
      <c r="B34" s="90" t="s">
        <v>676</v>
      </c>
      <c r="C34" s="19" t="s">
        <v>33</v>
      </c>
      <c r="D34" s="47" t="s">
        <v>155</v>
      </c>
      <c r="E34" s="57">
        <v>2035.63</v>
      </c>
      <c r="F34" s="57">
        <v>427.48</v>
      </c>
      <c r="G34" s="57">
        <v>2463.11</v>
      </c>
      <c r="H34" s="32">
        <v>46146</v>
      </c>
      <c r="I34" s="44" t="s">
        <v>24</v>
      </c>
    </row>
    <row r="35" spans="1:9" ht="47.25" x14ac:dyDescent="0.25">
      <c r="A35" s="31" t="s">
        <v>677</v>
      </c>
      <c r="B35" s="90" t="s">
        <v>678</v>
      </c>
      <c r="C35" s="19" t="s">
        <v>31</v>
      </c>
      <c r="D35" s="47" t="s">
        <v>32</v>
      </c>
      <c r="E35" s="57">
        <v>3411</v>
      </c>
      <c r="F35" s="57">
        <v>716.31</v>
      </c>
      <c r="G35" s="57">
        <v>4127.3100000000004</v>
      </c>
      <c r="H35" s="32">
        <v>46160</v>
      </c>
      <c r="I35" s="44" t="s">
        <v>24</v>
      </c>
    </row>
    <row r="36" spans="1:9" ht="47.25" x14ac:dyDescent="0.25">
      <c r="A36" s="31" t="s">
        <v>679</v>
      </c>
      <c r="B36" s="90" t="s">
        <v>680</v>
      </c>
      <c r="C36" s="19" t="s">
        <v>33</v>
      </c>
      <c r="D36" s="47" t="s">
        <v>155</v>
      </c>
      <c r="E36" s="57">
        <v>405.73</v>
      </c>
      <c r="F36" s="57">
        <v>85.2</v>
      </c>
      <c r="G36" s="57">
        <v>490.93</v>
      </c>
      <c r="H36" s="32">
        <v>46161</v>
      </c>
      <c r="I36" s="44" t="s">
        <v>24</v>
      </c>
    </row>
    <row r="37" spans="1:9" ht="47.25" x14ac:dyDescent="0.25">
      <c r="A37" s="31" t="s">
        <v>681</v>
      </c>
      <c r="B37" s="90" t="s">
        <v>682</v>
      </c>
      <c r="C37" s="19" t="s">
        <v>31</v>
      </c>
      <c r="D37" s="47" t="s">
        <v>32</v>
      </c>
      <c r="E37" s="57">
        <v>755.1</v>
      </c>
      <c r="F37" s="57">
        <v>158.57</v>
      </c>
      <c r="G37" s="57">
        <v>913.67</v>
      </c>
      <c r="H37" s="32">
        <v>46148</v>
      </c>
      <c r="I37" s="44" t="s">
        <v>24</v>
      </c>
    </row>
    <row r="38" spans="1:9" ht="47.25" x14ac:dyDescent="0.25">
      <c r="A38" s="31" t="s">
        <v>683</v>
      </c>
      <c r="B38" s="90" t="s">
        <v>684</v>
      </c>
      <c r="C38" s="19" t="s">
        <v>31</v>
      </c>
      <c r="D38" s="47" t="s">
        <v>32</v>
      </c>
      <c r="E38" s="57">
        <v>895.5</v>
      </c>
      <c r="F38" s="57">
        <v>188.06</v>
      </c>
      <c r="G38" s="57">
        <v>1083.56</v>
      </c>
      <c r="H38" s="32">
        <v>46149</v>
      </c>
      <c r="I38" s="44" t="s">
        <v>24</v>
      </c>
    </row>
    <row r="39" spans="1:9" ht="47.25" x14ac:dyDescent="0.25">
      <c r="A39" s="31" t="s">
        <v>685</v>
      </c>
      <c r="B39" s="90" t="s">
        <v>686</v>
      </c>
      <c r="C39" s="19" t="s">
        <v>31</v>
      </c>
      <c r="D39" s="47" t="s">
        <v>32</v>
      </c>
      <c r="E39" s="57">
        <v>11641.5</v>
      </c>
      <c r="F39" s="57">
        <v>2444.7199999999998</v>
      </c>
      <c r="G39" s="57">
        <v>14086.22</v>
      </c>
      <c r="H39" s="32">
        <v>46149</v>
      </c>
      <c r="I39" s="44" t="s">
        <v>24</v>
      </c>
    </row>
    <row r="40" spans="1:9" ht="47.25" x14ac:dyDescent="0.25">
      <c r="A40" s="31" t="s">
        <v>687</v>
      </c>
      <c r="B40" s="90" t="s">
        <v>688</v>
      </c>
      <c r="C40" s="19" t="s">
        <v>31</v>
      </c>
      <c r="D40" s="47" t="s">
        <v>32</v>
      </c>
      <c r="E40" s="57">
        <v>1771.2</v>
      </c>
      <c r="F40" s="57">
        <v>371.95</v>
      </c>
      <c r="G40" s="57">
        <v>2143.15</v>
      </c>
      <c r="H40" s="32">
        <v>46149</v>
      </c>
      <c r="I40" s="44" t="s">
        <v>24</v>
      </c>
    </row>
    <row r="41" spans="1:9" ht="47.25" x14ac:dyDescent="0.25">
      <c r="A41" s="31" t="s">
        <v>689</v>
      </c>
      <c r="B41" s="90" t="s">
        <v>690</v>
      </c>
      <c r="C41" s="19" t="s">
        <v>31</v>
      </c>
      <c r="D41" s="47" t="s">
        <v>32</v>
      </c>
      <c r="E41" s="57">
        <v>1178.32</v>
      </c>
      <c r="F41" s="57">
        <v>247.45</v>
      </c>
      <c r="G41" s="57">
        <v>1425.77</v>
      </c>
      <c r="H41" s="32">
        <v>46150</v>
      </c>
      <c r="I41" s="44" t="s">
        <v>24</v>
      </c>
    </row>
    <row r="42" spans="1:9" ht="47.25" x14ac:dyDescent="0.25">
      <c r="A42" s="31" t="s">
        <v>691</v>
      </c>
      <c r="B42" s="90" t="s">
        <v>692</v>
      </c>
      <c r="C42" s="19" t="s">
        <v>611</v>
      </c>
      <c r="D42" s="47" t="s">
        <v>612</v>
      </c>
      <c r="E42" s="57">
        <v>3900.04</v>
      </c>
      <c r="F42" s="57">
        <v>819.01</v>
      </c>
      <c r="G42" s="57">
        <v>4719.05</v>
      </c>
      <c r="H42" s="32">
        <v>46160</v>
      </c>
      <c r="I42" s="44" t="s">
        <v>24</v>
      </c>
    </row>
    <row r="43" spans="1:9" ht="47.25" x14ac:dyDescent="0.25">
      <c r="A43" s="31" t="s">
        <v>693</v>
      </c>
      <c r="B43" s="90" t="s">
        <v>694</v>
      </c>
      <c r="C43" s="19" t="s">
        <v>695</v>
      </c>
      <c r="D43" s="47" t="s">
        <v>696</v>
      </c>
      <c r="E43" s="57">
        <v>274.64999999999998</v>
      </c>
      <c r="F43" s="57">
        <v>57.68</v>
      </c>
      <c r="G43" s="57">
        <v>332.33</v>
      </c>
      <c r="H43" s="32">
        <v>46149</v>
      </c>
      <c r="I43" s="44" t="s">
        <v>24</v>
      </c>
    </row>
    <row r="44" spans="1:9" ht="47.25" x14ac:dyDescent="0.25">
      <c r="A44" s="35" t="s">
        <v>697</v>
      </c>
      <c r="B44" s="90" t="s">
        <v>698</v>
      </c>
      <c r="C44" s="31" t="s">
        <v>33</v>
      </c>
      <c r="D44" s="47" t="s">
        <v>155</v>
      </c>
      <c r="E44" s="57">
        <v>336.75</v>
      </c>
      <c r="F44" s="57">
        <v>70.72</v>
      </c>
      <c r="G44" s="57">
        <v>407.47</v>
      </c>
      <c r="H44" s="32">
        <v>46153</v>
      </c>
      <c r="I44" s="44" t="s">
        <v>24</v>
      </c>
    </row>
    <row r="45" spans="1:9" ht="47.25" x14ac:dyDescent="0.25">
      <c r="A45" s="35" t="s">
        <v>699</v>
      </c>
      <c r="B45" s="90" t="s">
        <v>700</v>
      </c>
      <c r="C45" s="31" t="s">
        <v>31</v>
      </c>
      <c r="D45" s="47" t="s">
        <v>32</v>
      </c>
      <c r="E45" s="57">
        <v>10746</v>
      </c>
      <c r="F45" s="57">
        <v>2256.66</v>
      </c>
      <c r="G45" s="57">
        <v>13002.66</v>
      </c>
      <c r="H45" s="32">
        <v>46154</v>
      </c>
      <c r="I45" s="44" t="s">
        <v>24</v>
      </c>
    </row>
    <row r="46" spans="1:9" ht="47.25" x14ac:dyDescent="0.25">
      <c r="A46" s="35" t="s">
        <v>701</v>
      </c>
      <c r="B46" s="90" t="s">
        <v>702</v>
      </c>
      <c r="C46" s="31" t="s">
        <v>31</v>
      </c>
      <c r="D46" s="47" t="s">
        <v>32</v>
      </c>
      <c r="E46" s="57">
        <v>755.1</v>
      </c>
      <c r="F46" s="57">
        <v>158.57</v>
      </c>
      <c r="G46" s="57">
        <v>913.67</v>
      </c>
      <c r="H46" s="32">
        <v>46163</v>
      </c>
      <c r="I46" s="44" t="s">
        <v>24</v>
      </c>
    </row>
    <row r="47" spans="1:9" ht="47.25" x14ac:dyDescent="0.25">
      <c r="A47" s="35" t="s">
        <v>703</v>
      </c>
      <c r="B47" s="90" t="s">
        <v>704</v>
      </c>
      <c r="C47" s="31" t="s">
        <v>31</v>
      </c>
      <c r="D47" s="47" t="s">
        <v>32</v>
      </c>
      <c r="E47" s="57">
        <v>155.22</v>
      </c>
      <c r="F47" s="57">
        <v>32.6</v>
      </c>
      <c r="G47" s="57">
        <v>187.82</v>
      </c>
      <c r="H47" s="32">
        <v>46154</v>
      </c>
      <c r="I47" s="44" t="s">
        <v>24</v>
      </c>
    </row>
    <row r="48" spans="1:9" ht="78.75" x14ac:dyDescent="0.25">
      <c r="A48" s="35" t="s">
        <v>705</v>
      </c>
      <c r="B48" s="90" t="s">
        <v>706</v>
      </c>
      <c r="C48" s="31" t="s">
        <v>31</v>
      </c>
      <c r="D48" s="47" t="s">
        <v>32</v>
      </c>
      <c r="E48" s="57">
        <v>291.75</v>
      </c>
      <c r="F48" s="57">
        <v>61.27</v>
      </c>
      <c r="G48" s="57">
        <v>353.02</v>
      </c>
      <c r="H48" s="32">
        <v>46154</v>
      </c>
      <c r="I48" s="44" t="s">
        <v>24</v>
      </c>
    </row>
    <row r="49" spans="1:9" ht="47.25" x14ac:dyDescent="0.25">
      <c r="A49" s="35" t="s">
        <v>707</v>
      </c>
      <c r="B49" s="90" t="s">
        <v>708</v>
      </c>
      <c r="C49" s="31" t="s">
        <v>31</v>
      </c>
      <c r="D49" s="47" t="s">
        <v>32</v>
      </c>
      <c r="E49" s="57">
        <v>1272</v>
      </c>
      <c r="F49" s="57">
        <v>267.12</v>
      </c>
      <c r="G49" s="57">
        <v>1539.12</v>
      </c>
      <c r="H49" s="32">
        <v>46154</v>
      </c>
      <c r="I49" s="44" t="s">
        <v>24</v>
      </c>
    </row>
    <row r="50" spans="1:9" ht="47.25" x14ac:dyDescent="0.25">
      <c r="A50" s="35" t="s">
        <v>709</v>
      </c>
      <c r="B50" s="90" t="s">
        <v>710</v>
      </c>
      <c r="C50" s="31" t="s">
        <v>31</v>
      </c>
      <c r="D50" s="47" t="s">
        <v>32</v>
      </c>
      <c r="E50" s="57">
        <v>10746</v>
      </c>
      <c r="F50" s="57">
        <v>2256.66</v>
      </c>
      <c r="G50" s="57">
        <v>13002.66</v>
      </c>
      <c r="H50" s="32">
        <v>46157</v>
      </c>
      <c r="I50" s="44" t="s">
        <v>24</v>
      </c>
    </row>
    <row r="51" spans="1:9" ht="47.25" x14ac:dyDescent="0.25">
      <c r="A51" s="35" t="s">
        <v>711</v>
      </c>
      <c r="B51" s="90" t="s">
        <v>712</v>
      </c>
      <c r="C51" s="31" t="s">
        <v>31</v>
      </c>
      <c r="D51" s="47" t="s">
        <v>32</v>
      </c>
      <c r="E51" s="57">
        <v>10746</v>
      </c>
      <c r="F51" s="57">
        <v>2256.66</v>
      </c>
      <c r="G51" s="57">
        <v>13002.66</v>
      </c>
      <c r="H51" s="32">
        <v>46160</v>
      </c>
      <c r="I51" s="44" t="s">
        <v>24</v>
      </c>
    </row>
    <row r="52" spans="1:9" ht="47.25" x14ac:dyDescent="0.25">
      <c r="A52" s="35" t="s">
        <v>713</v>
      </c>
      <c r="B52" s="90" t="s">
        <v>714</v>
      </c>
      <c r="C52" s="31" t="s">
        <v>30</v>
      </c>
      <c r="D52" s="47" t="s">
        <v>34</v>
      </c>
      <c r="E52" s="57">
        <v>1183.74</v>
      </c>
      <c r="F52" s="57">
        <v>248.59</v>
      </c>
      <c r="G52" s="57">
        <v>1432.33</v>
      </c>
      <c r="H52" s="32">
        <v>46160</v>
      </c>
      <c r="I52" s="44" t="s">
        <v>24</v>
      </c>
    </row>
    <row r="53" spans="1:9" ht="63" x14ac:dyDescent="0.25">
      <c r="A53" s="35" t="s">
        <v>715</v>
      </c>
      <c r="B53" s="90" t="s">
        <v>716</v>
      </c>
      <c r="C53" s="31" t="s">
        <v>30</v>
      </c>
      <c r="D53" s="47" t="s">
        <v>34</v>
      </c>
      <c r="E53" s="57">
        <v>680.21</v>
      </c>
      <c r="F53" s="57">
        <v>142.84</v>
      </c>
      <c r="G53" s="57">
        <v>823.05</v>
      </c>
      <c r="H53" s="32">
        <v>46163</v>
      </c>
      <c r="I53" s="44" t="s">
        <v>24</v>
      </c>
    </row>
    <row r="54" spans="1:9" ht="47.25" x14ac:dyDescent="0.25">
      <c r="A54" s="31" t="s">
        <v>717</v>
      </c>
      <c r="B54" s="90" t="s">
        <v>718</v>
      </c>
      <c r="C54" s="19" t="s">
        <v>695</v>
      </c>
      <c r="D54" s="47" t="s">
        <v>696</v>
      </c>
      <c r="E54" s="57">
        <v>1070.5899999999999</v>
      </c>
      <c r="F54" s="57">
        <v>224.82</v>
      </c>
      <c r="G54" s="57">
        <v>1295.4100000000001</v>
      </c>
      <c r="H54" s="32">
        <v>46161</v>
      </c>
      <c r="I54" s="44" t="s">
        <v>24</v>
      </c>
    </row>
    <row r="55" spans="1:9" ht="47.25" x14ac:dyDescent="0.25">
      <c r="A55" s="31" t="s">
        <v>719</v>
      </c>
      <c r="B55" s="90" t="s">
        <v>720</v>
      </c>
      <c r="C55" s="19" t="s">
        <v>31</v>
      </c>
      <c r="D55" s="47" t="s">
        <v>32</v>
      </c>
      <c r="E55" s="57">
        <v>1890</v>
      </c>
      <c r="F55" s="57">
        <v>396.9</v>
      </c>
      <c r="G55" s="57">
        <v>2286.9</v>
      </c>
      <c r="H55" s="32">
        <v>46162</v>
      </c>
      <c r="I55" s="44" t="s">
        <v>24</v>
      </c>
    </row>
    <row r="56" spans="1:9" ht="47.25" x14ac:dyDescent="0.25">
      <c r="A56" s="31" t="s">
        <v>721</v>
      </c>
      <c r="B56" s="90" t="s">
        <v>722</v>
      </c>
      <c r="C56" s="19" t="s">
        <v>627</v>
      </c>
      <c r="D56" s="47" t="s">
        <v>628</v>
      </c>
      <c r="E56" s="57">
        <v>540</v>
      </c>
      <c r="F56" s="57">
        <v>113.4</v>
      </c>
      <c r="G56" s="57">
        <v>653.4</v>
      </c>
      <c r="H56" s="32">
        <v>46163</v>
      </c>
      <c r="I56" s="44" t="s">
        <v>24</v>
      </c>
    </row>
    <row r="57" spans="1:9" ht="47.25" x14ac:dyDescent="0.25">
      <c r="A57" s="31" t="s">
        <v>723</v>
      </c>
      <c r="B57" s="90" t="s">
        <v>724</v>
      </c>
      <c r="C57" s="19" t="s">
        <v>627</v>
      </c>
      <c r="D57" s="47" t="s">
        <v>628</v>
      </c>
      <c r="E57" s="57">
        <v>568.79999999999995</v>
      </c>
      <c r="F57" s="57">
        <v>119.45</v>
      </c>
      <c r="G57" s="57">
        <v>688.25</v>
      </c>
      <c r="H57" s="32">
        <v>46162</v>
      </c>
      <c r="I57" s="44" t="s">
        <v>24</v>
      </c>
    </row>
    <row r="58" spans="1:9" ht="47.25" x14ac:dyDescent="0.25">
      <c r="A58" s="31" t="s">
        <v>725</v>
      </c>
      <c r="B58" s="90" t="s">
        <v>726</v>
      </c>
      <c r="C58" s="19" t="s">
        <v>627</v>
      </c>
      <c r="D58" s="47" t="s">
        <v>628</v>
      </c>
      <c r="E58" s="57">
        <v>1066.5</v>
      </c>
      <c r="F58" s="57">
        <v>223.97</v>
      </c>
      <c r="G58" s="57">
        <v>1290.47</v>
      </c>
      <c r="H58" s="32">
        <v>46167</v>
      </c>
      <c r="I58" s="44" t="s">
        <v>24</v>
      </c>
    </row>
    <row r="59" spans="1:9" ht="47.25" x14ac:dyDescent="0.25">
      <c r="A59" s="31" t="s">
        <v>727</v>
      </c>
      <c r="B59" s="90" t="s">
        <v>728</v>
      </c>
      <c r="C59" s="19" t="s">
        <v>31</v>
      </c>
      <c r="D59" s="47" t="s">
        <v>32</v>
      </c>
      <c r="E59" s="57">
        <v>7164</v>
      </c>
      <c r="F59" s="57">
        <v>1504.44</v>
      </c>
      <c r="G59" s="57">
        <v>8668.44</v>
      </c>
      <c r="H59" s="32">
        <v>46171</v>
      </c>
      <c r="I59" s="44" t="s">
        <v>24</v>
      </c>
    </row>
    <row r="60" spans="1:9" ht="47.25" x14ac:dyDescent="0.25">
      <c r="A60" s="31" t="s">
        <v>729</v>
      </c>
      <c r="B60" s="90" t="s">
        <v>730</v>
      </c>
      <c r="C60" s="19" t="s">
        <v>627</v>
      </c>
      <c r="D60" s="47" t="s">
        <v>628</v>
      </c>
      <c r="E60" s="57">
        <v>1350</v>
      </c>
      <c r="F60" s="57">
        <v>283.5</v>
      </c>
      <c r="G60" s="57">
        <v>1633.5</v>
      </c>
      <c r="H60" s="32">
        <v>46175</v>
      </c>
      <c r="I60" s="44" t="s">
        <v>24</v>
      </c>
    </row>
    <row r="61" spans="1:9" ht="47.25" x14ac:dyDescent="0.25">
      <c r="A61" s="31" t="s">
        <v>731</v>
      </c>
      <c r="B61" s="90" t="s">
        <v>732</v>
      </c>
      <c r="C61" s="19" t="s">
        <v>33</v>
      </c>
      <c r="D61" s="47" t="s">
        <v>155</v>
      </c>
      <c r="E61" s="57">
        <v>118.27</v>
      </c>
      <c r="F61" s="57">
        <v>24.84</v>
      </c>
      <c r="G61" s="57">
        <v>143.11000000000001</v>
      </c>
      <c r="H61" s="32">
        <v>46175</v>
      </c>
      <c r="I61" s="44" t="s">
        <v>24</v>
      </c>
    </row>
    <row r="62" spans="1:9" ht="78.75" x14ac:dyDescent="0.25">
      <c r="A62" s="31" t="s">
        <v>733</v>
      </c>
      <c r="B62" s="90" t="s">
        <v>734</v>
      </c>
      <c r="C62" s="19" t="s">
        <v>611</v>
      </c>
      <c r="D62" s="47" t="s">
        <v>612</v>
      </c>
      <c r="E62" s="57">
        <v>115.29</v>
      </c>
      <c r="F62" s="57">
        <v>24.21</v>
      </c>
      <c r="G62" s="57">
        <v>139.5</v>
      </c>
      <c r="H62" s="32">
        <v>46168</v>
      </c>
      <c r="I62" s="44" t="s">
        <v>24</v>
      </c>
    </row>
    <row r="63" spans="1:9" ht="47.25" x14ac:dyDescent="0.25">
      <c r="A63" s="31" t="s">
        <v>735</v>
      </c>
      <c r="B63" s="90" t="s">
        <v>736</v>
      </c>
      <c r="C63" s="19" t="s">
        <v>31</v>
      </c>
      <c r="D63" s="47" t="s">
        <v>32</v>
      </c>
      <c r="E63" s="57">
        <v>1709.1</v>
      </c>
      <c r="F63" s="57">
        <v>358.91</v>
      </c>
      <c r="G63" s="57">
        <v>2068.0100000000002</v>
      </c>
      <c r="H63" s="32">
        <v>46175</v>
      </c>
      <c r="I63" s="44" t="s">
        <v>24</v>
      </c>
    </row>
    <row r="64" spans="1:9" ht="47.25" x14ac:dyDescent="0.25">
      <c r="A64" s="31" t="s">
        <v>737</v>
      </c>
      <c r="B64" s="90" t="s">
        <v>738</v>
      </c>
      <c r="C64" s="19" t="s">
        <v>31</v>
      </c>
      <c r="D64" s="47" t="s">
        <v>32</v>
      </c>
      <c r="E64" s="57">
        <v>3582</v>
      </c>
      <c r="F64" s="57">
        <v>752.22</v>
      </c>
      <c r="G64" s="57">
        <v>4334.22</v>
      </c>
      <c r="H64" s="32">
        <v>46178</v>
      </c>
      <c r="I64" s="44" t="s">
        <v>24</v>
      </c>
    </row>
    <row r="65" spans="1:9" ht="47.25" x14ac:dyDescent="0.25">
      <c r="A65" s="31" t="s">
        <v>739</v>
      </c>
      <c r="B65" s="90" t="s">
        <v>724</v>
      </c>
      <c r="C65" s="19" t="s">
        <v>31</v>
      </c>
      <c r="D65" s="47" t="s">
        <v>32</v>
      </c>
      <c r="E65" s="57">
        <v>450</v>
      </c>
      <c r="F65" s="57">
        <v>94.5</v>
      </c>
      <c r="G65" s="57">
        <v>544.5</v>
      </c>
      <c r="H65" s="32">
        <v>46177</v>
      </c>
      <c r="I65" s="44" t="s">
        <v>24</v>
      </c>
    </row>
    <row r="66" spans="1:9" ht="47.25" x14ac:dyDescent="0.25">
      <c r="A66" s="31" t="s">
        <v>740</v>
      </c>
      <c r="B66" s="90" t="s">
        <v>741</v>
      </c>
      <c r="C66" s="19" t="s">
        <v>695</v>
      </c>
      <c r="D66" s="47" t="s">
        <v>696</v>
      </c>
      <c r="E66" s="57">
        <v>559.44000000000005</v>
      </c>
      <c r="F66" s="57">
        <v>117.48</v>
      </c>
      <c r="G66" s="57">
        <v>676.92</v>
      </c>
      <c r="H66" s="32">
        <v>46189</v>
      </c>
      <c r="I66" s="44" t="s">
        <v>24</v>
      </c>
    </row>
    <row r="67" spans="1:9" ht="47.25" x14ac:dyDescent="0.25">
      <c r="A67" s="31" t="s">
        <v>742</v>
      </c>
      <c r="B67" s="90" t="s">
        <v>743</v>
      </c>
      <c r="C67" s="19" t="s">
        <v>611</v>
      </c>
      <c r="D67" s="47" t="s">
        <v>612</v>
      </c>
      <c r="E67" s="57">
        <v>4708.97</v>
      </c>
      <c r="F67" s="57">
        <v>988.88</v>
      </c>
      <c r="G67" s="57">
        <v>5697.85</v>
      </c>
      <c r="H67" s="32">
        <v>46198</v>
      </c>
      <c r="I67" s="44" t="s">
        <v>24</v>
      </c>
    </row>
    <row r="68" spans="1:9" x14ac:dyDescent="0.25">
      <c r="B68" s="6"/>
      <c r="D68" s="51"/>
      <c r="E68" s="21"/>
      <c r="F68" s="21"/>
      <c r="G68" s="21"/>
    </row>
    <row r="69" spans="1:9" ht="31.5" customHeight="1" thickBot="1" x14ac:dyDescent="0.3">
      <c r="B69" s="6"/>
      <c r="D69" s="51"/>
      <c r="E69" s="21"/>
      <c r="F69" s="21"/>
      <c r="G69" s="21"/>
    </row>
    <row r="70" spans="1:9" ht="31.5" customHeight="1" thickBot="1" x14ac:dyDescent="0.3">
      <c r="B70" s="6"/>
      <c r="D70" s="52" t="s">
        <v>9</v>
      </c>
      <c r="E70" s="79">
        <f>SUM(Tabla10303132[IMPORTE NETO])</f>
        <v>294144.87</v>
      </c>
      <c r="F70" s="79">
        <f>SUM(Tabla10303132[IMPORTE I.V.A.])</f>
        <v>61770.45689999999</v>
      </c>
      <c r="G70" s="79">
        <f>SUM(Tabla10303132[IMPORTE TOTAL])</f>
        <v>355915.32689999987</v>
      </c>
    </row>
  </sheetData>
  <conditionalFormatting sqref="A4:A67">
    <cfRule type="duplicateValues" dxfId="136" priority="70"/>
  </conditionalFormatting>
  <conditionalFormatting sqref="A3">
    <cfRule type="duplicateValues" dxfId="135" priority="1"/>
  </conditionalFormatting>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36AE2-0BFC-4481-A7F2-7C0038BC2A13}">
  <dimension ref="A1:I1527"/>
  <sheetViews>
    <sheetView showGridLines="0" workbookViewId="0"/>
  </sheetViews>
  <sheetFormatPr baseColWidth="10" defaultRowHeight="48.75" customHeight="1" x14ac:dyDescent="0.25"/>
  <cols>
    <col min="1" max="1" width="20" style="6" bestFit="1" customWidth="1"/>
    <col min="2" max="2" width="105.42578125" style="51" bestFit="1" customWidth="1"/>
    <col min="3" max="3" width="22.140625" customWidth="1"/>
    <col min="4" max="4" width="35.85546875" style="51" customWidth="1"/>
    <col min="5" max="5" width="16.5703125" style="125" customWidth="1"/>
    <col min="6" max="7" width="17.140625" style="125" customWidth="1"/>
    <col min="8" max="8" width="27.28515625" customWidth="1"/>
    <col min="9" max="9" width="21.28515625" bestFit="1" customWidth="1"/>
  </cols>
  <sheetData>
    <row r="1" spans="1:9" ht="15" x14ac:dyDescent="0.25"/>
    <row r="2" spans="1:9" ht="48.75" customHeight="1" x14ac:dyDescent="0.25">
      <c r="A2" s="33" t="s">
        <v>0</v>
      </c>
      <c r="B2" s="34" t="s">
        <v>1</v>
      </c>
      <c r="C2" s="27" t="s">
        <v>2</v>
      </c>
      <c r="D2" s="28" t="s">
        <v>3</v>
      </c>
      <c r="E2" s="123" t="s">
        <v>4</v>
      </c>
      <c r="F2" s="123" t="s">
        <v>5</v>
      </c>
      <c r="G2" s="123" t="s">
        <v>6</v>
      </c>
      <c r="H2" s="28" t="s">
        <v>7</v>
      </c>
      <c r="I2" s="30" t="s">
        <v>8</v>
      </c>
    </row>
    <row r="3" spans="1:9" ht="48.75" customHeight="1" x14ac:dyDescent="0.25">
      <c r="A3" s="19" t="s">
        <v>744</v>
      </c>
      <c r="B3" s="90" t="s">
        <v>745</v>
      </c>
      <c r="C3" s="19" t="s">
        <v>746</v>
      </c>
      <c r="D3" s="47" t="s">
        <v>747</v>
      </c>
      <c r="E3" s="57">
        <v>91.75</v>
      </c>
      <c r="F3" s="57">
        <v>19.27</v>
      </c>
      <c r="G3" s="57">
        <v>111.02</v>
      </c>
      <c r="H3" s="32">
        <v>46163</v>
      </c>
      <c r="I3" s="44" t="s">
        <v>21</v>
      </c>
    </row>
    <row r="4" spans="1:9" ht="48.75" customHeight="1" x14ac:dyDescent="0.25">
      <c r="A4" s="19" t="s">
        <v>748</v>
      </c>
      <c r="B4" s="90" t="s">
        <v>749</v>
      </c>
      <c r="C4" s="19" t="s">
        <v>750</v>
      </c>
      <c r="D4" s="47" t="s">
        <v>751</v>
      </c>
      <c r="E4" s="57">
        <v>1273.75</v>
      </c>
      <c r="F4" s="57">
        <v>267.49</v>
      </c>
      <c r="G4" s="57">
        <v>1541.24</v>
      </c>
      <c r="H4" s="32">
        <v>46106</v>
      </c>
      <c r="I4" s="44" t="s">
        <v>21</v>
      </c>
    </row>
    <row r="5" spans="1:9" ht="48.75" customHeight="1" x14ac:dyDescent="0.25">
      <c r="A5" s="19" t="s">
        <v>752</v>
      </c>
      <c r="B5" s="90" t="s">
        <v>753</v>
      </c>
      <c r="C5" s="19" t="s">
        <v>754</v>
      </c>
      <c r="D5" s="47" t="s">
        <v>755</v>
      </c>
      <c r="E5" s="57">
        <v>90.38</v>
      </c>
      <c r="F5" s="57">
        <v>18.98</v>
      </c>
      <c r="G5" s="57">
        <v>109.36</v>
      </c>
      <c r="H5" s="32">
        <v>46083</v>
      </c>
      <c r="I5" s="44" t="s">
        <v>21</v>
      </c>
    </row>
    <row r="6" spans="1:9" s="9" customFormat="1" ht="48.75" customHeight="1" x14ac:dyDescent="0.25">
      <c r="A6" s="56" t="s">
        <v>756</v>
      </c>
      <c r="B6" s="90" t="s">
        <v>757</v>
      </c>
      <c r="C6" s="19" t="s">
        <v>758</v>
      </c>
      <c r="D6" s="47" t="s">
        <v>759</v>
      </c>
      <c r="E6" s="57">
        <v>54.75</v>
      </c>
      <c r="F6" s="57">
        <v>11.5</v>
      </c>
      <c r="G6" s="57">
        <v>66.25</v>
      </c>
      <c r="H6" s="32">
        <v>46099</v>
      </c>
      <c r="I6" s="44" t="s">
        <v>21</v>
      </c>
    </row>
    <row r="7" spans="1:9" s="9" customFormat="1" ht="48.75" customHeight="1" x14ac:dyDescent="0.25">
      <c r="A7" s="56" t="s">
        <v>760</v>
      </c>
      <c r="B7" s="90" t="s">
        <v>761</v>
      </c>
      <c r="C7" s="19" t="s">
        <v>762</v>
      </c>
      <c r="D7" s="47" t="s">
        <v>763</v>
      </c>
      <c r="E7" s="57">
        <v>181.39</v>
      </c>
      <c r="F7" s="57">
        <v>38.090000000000003</v>
      </c>
      <c r="G7" s="57">
        <v>219.48</v>
      </c>
      <c r="H7" s="32">
        <v>46097</v>
      </c>
      <c r="I7" s="44" t="s">
        <v>21</v>
      </c>
    </row>
    <row r="8" spans="1:9" s="9" customFormat="1" ht="48.75" customHeight="1" x14ac:dyDescent="0.25">
      <c r="A8" s="56" t="s">
        <v>764</v>
      </c>
      <c r="B8" s="90" t="s">
        <v>765</v>
      </c>
      <c r="C8" s="19" t="s">
        <v>766</v>
      </c>
      <c r="D8" s="47" t="s">
        <v>767</v>
      </c>
      <c r="E8" s="57">
        <v>122</v>
      </c>
      <c r="F8" s="57">
        <v>25.62</v>
      </c>
      <c r="G8" s="57">
        <v>147.62</v>
      </c>
      <c r="H8" s="32">
        <v>46097</v>
      </c>
      <c r="I8" s="44" t="s">
        <v>21</v>
      </c>
    </row>
    <row r="9" spans="1:9" s="9" customFormat="1" ht="48.75" customHeight="1" x14ac:dyDescent="0.25">
      <c r="A9" s="56" t="s">
        <v>768</v>
      </c>
      <c r="B9" s="90" t="s">
        <v>769</v>
      </c>
      <c r="C9" s="19" t="s">
        <v>770</v>
      </c>
      <c r="D9" s="47" t="s">
        <v>771</v>
      </c>
      <c r="E9" s="57">
        <v>11.96</v>
      </c>
      <c r="F9" s="57">
        <v>2.5099999999999998</v>
      </c>
      <c r="G9" s="57">
        <v>14.47</v>
      </c>
      <c r="H9" s="32">
        <v>46099</v>
      </c>
      <c r="I9" s="44" t="s">
        <v>21</v>
      </c>
    </row>
    <row r="10" spans="1:9" s="9" customFormat="1" ht="48.75" customHeight="1" x14ac:dyDescent="0.25">
      <c r="A10" s="56" t="s">
        <v>772</v>
      </c>
      <c r="B10" s="90" t="s">
        <v>773</v>
      </c>
      <c r="C10" s="19" t="s">
        <v>774</v>
      </c>
      <c r="D10" s="47" t="s">
        <v>3561</v>
      </c>
      <c r="E10" s="57">
        <v>86</v>
      </c>
      <c r="F10" s="57">
        <v>18.059999999999999</v>
      </c>
      <c r="G10" s="57">
        <v>104.06</v>
      </c>
      <c r="H10" s="32">
        <v>46107</v>
      </c>
      <c r="I10" s="44" t="s">
        <v>21</v>
      </c>
    </row>
    <row r="11" spans="1:9" s="9" customFormat="1" ht="48.75" customHeight="1" x14ac:dyDescent="0.25">
      <c r="A11" s="56" t="s">
        <v>775</v>
      </c>
      <c r="B11" s="90" t="s">
        <v>776</v>
      </c>
      <c r="C11" s="19" t="s">
        <v>750</v>
      </c>
      <c r="D11" s="47" t="s">
        <v>751</v>
      </c>
      <c r="E11" s="57">
        <v>55</v>
      </c>
      <c r="F11" s="57">
        <v>11.55</v>
      </c>
      <c r="G11" s="57">
        <v>66.55</v>
      </c>
      <c r="H11" s="32">
        <v>46112</v>
      </c>
      <c r="I11" s="44" t="s">
        <v>21</v>
      </c>
    </row>
    <row r="12" spans="1:9" s="9" customFormat="1" ht="48.75" customHeight="1" x14ac:dyDescent="0.25">
      <c r="A12" s="56" t="s">
        <v>777</v>
      </c>
      <c r="B12" s="90" t="s">
        <v>778</v>
      </c>
      <c r="C12" s="19" t="s">
        <v>758</v>
      </c>
      <c r="D12" s="47" t="s">
        <v>759</v>
      </c>
      <c r="E12" s="57">
        <v>126</v>
      </c>
      <c r="F12" s="57">
        <v>26.46</v>
      </c>
      <c r="G12" s="57">
        <v>152.46</v>
      </c>
      <c r="H12" s="32">
        <v>46099</v>
      </c>
      <c r="I12" s="44" t="s">
        <v>21</v>
      </c>
    </row>
    <row r="13" spans="1:9" s="9" customFormat="1" ht="48.75" customHeight="1" x14ac:dyDescent="0.25">
      <c r="A13" s="56" t="s">
        <v>779</v>
      </c>
      <c r="B13" s="90" t="s">
        <v>780</v>
      </c>
      <c r="C13" s="19" t="s">
        <v>781</v>
      </c>
      <c r="D13" s="47" t="s">
        <v>782</v>
      </c>
      <c r="E13" s="57">
        <v>32</v>
      </c>
      <c r="F13" s="57">
        <v>6.72</v>
      </c>
      <c r="G13" s="57">
        <v>38.72</v>
      </c>
      <c r="H13" s="32">
        <v>46099</v>
      </c>
      <c r="I13" s="44" t="s">
        <v>21</v>
      </c>
    </row>
    <row r="14" spans="1:9" ht="48.75" customHeight="1" x14ac:dyDescent="0.25">
      <c r="A14" s="56" t="s">
        <v>783</v>
      </c>
      <c r="B14" s="90" t="s">
        <v>784</v>
      </c>
      <c r="C14" s="19" t="s">
        <v>762</v>
      </c>
      <c r="D14" s="47" t="s">
        <v>763</v>
      </c>
      <c r="E14" s="57">
        <v>454.5</v>
      </c>
      <c r="F14" s="57">
        <v>95.45</v>
      </c>
      <c r="G14" s="57">
        <v>549.95000000000005</v>
      </c>
      <c r="H14" s="32">
        <v>46097</v>
      </c>
      <c r="I14" s="44" t="s">
        <v>21</v>
      </c>
    </row>
    <row r="15" spans="1:9" ht="48.75" customHeight="1" x14ac:dyDescent="0.25">
      <c r="A15" s="56" t="s">
        <v>785</v>
      </c>
      <c r="B15" s="90" t="s">
        <v>786</v>
      </c>
      <c r="C15" s="19" t="s">
        <v>781</v>
      </c>
      <c r="D15" s="47" t="s">
        <v>782</v>
      </c>
      <c r="E15" s="57">
        <v>20.27</v>
      </c>
      <c r="F15" s="57">
        <v>4.26</v>
      </c>
      <c r="G15" s="57">
        <v>24.53</v>
      </c>
      <c r="H15" s="32">
        <v>46099</v>
      </c>
      <c r="I15" s="44" t="s">
        <v>21</v>
      </c>
    </row>
    <row r="16" spans="1:9" ht="48.75" customHeight="1" x14ac:dyDescent="0.25">
      <c r="A16" s="56" t="s">
        <v>787</v>
      </c>
      <c r="B16" s="90" t="s">
        <v>788</v>
      </c>
      <c r="C16" s="19" t="s">
        <v>789</v>
      </c>
      <c r="D16" s="47" t="s">
        <v>790</v>
      </c>
      <c r="E16" s="57">
        <v>19.87</v>
      </c>
      <c r="F16" s="57">
        <v>4.17</v>
      </c>
      <c r="G16" s="57">
        <v>24.04</v>
      </c>
      <c r="H16" s="32">
        <v>46108</v>
      </c>
      <c r="I16" s="44" t="s">
        <v>21</v>
      </c>
    </row>
    <row r="17" spans="1:9" ht="48.75" customHeight="1" x14ac:dyDescent="0.25">
      <c r="A17" s="56" t="s">
        <v>791</v>
      </c>
      <c r="B17" s="90" t="s">
        <v>792</v>
      </c>
      <c r="C17" s="19" t="s">
        <v>789</v>
      </c>
      <c r="D17" s="47" t="s">
        <v>790</v>
      </c>
      <c r="E17" s="57">
        <v>29.52</v>
      </c>
      <c r="F17" s="57">
        <v>6.2</v>
      </c>
      <c r="G17" s="57">
        <v>35.72</v>
      </c>
      <c r="H17" s="32">
        <v>46099</v>
      </c>
      <c r="I17" s="44" t="s">
        <v>21</v>
      </c>
    </row>
    <row r="18" spans="1:9" ht="48.75" customHeight="1" x14ac:dyDescent="0.25">
      <c r="A18" s="56" t="s">
        <v>793</v>
      </c>
      <c r="B18" s="90" t="s">
        <v>794</v>
      </c>
      <c r="C18" s="19" t="s">
        <v>789</v>
      </c>
      <c r="D18" s="47" t="s">
        <v>790</v>
      </c>
      <c r="E18" s="57">
        <v>16.41</v>
      </c>
      <c r="F18" s="57">
        <v>3.45</v>
      </c>
      <c r="G18" s="57">
        <v>19.86</v>
      </c>
      <c r="H18" s="32">
        <v>46108</v>
      </c>
      <c r="I18" s="44" t="s">
        <v>21</v>
      </c>
    </row>
    <row r="19" spans="1:9" ht="48.75" customHeight="1" x14ac:dyDescent="0.25">
      <c r="A19" s="56" t="s">
        <v>795</v>
      </c>
      <c r="B19" s="90" t="s">
        <v>796</v>
      </c>
      <c r="C19" s="19" t="s">
        <v>797</v>
      </c>
      <c r="D19" s="47" t="s">
        <v>798</v>
      </c>
      <c r="E19" s="57">
        <v>574</v>
      </c>
      <c r="F19" s="57">
        <v>120.54</v>
      </c>
      <c r="G19" s="57">
        <v>694.54</v>
      </c>
      <c r="H19" s="32">
        <v>46106</v>
      </c>
      <c r="I19" s="44" t="s">
        <v>21</v>
      </c>
    </row>
    <row r="20" spans="1:9" ht="48.75" customHeight="1" x14ac:dyDescent="0.25">
      <c r="A20" s="56" t="s">
        <v>799</v>
      </c>
      <c r="B20" s="90" t="s">
        <v>800</v>
      </c>
      <c r="C20" s="19" t="s">
        <v>801</v>
      </c>
      <c r="D20" s="47" t="s">
        <v>802</v>
      </c>
      <c r="E20" s="57">
        <v>63.21</v>
      </c>
      <c r="F20" s="57">
        <v>13.27</v>
      </c>
      <c r="G20" s="57">
        <v>76.48</v>
      </c>
      <c r="H20" s="32">
        <v>46112</v>
      </c>
      <c r="I20" s="44" t="s">
        <v>21</v>
      </c>
    </row>
    <row r="21" spans="1:9" ht="48.75" customHeight="1" x14ac:dyDescent="0.25">
      <c r="A21" s="56" t="s">
        <v>803</v>
      </c>
      <c r="B21" s="90" t="s">
        <v>804</v>
      </c>
      <c r="C21" s="19" t="s">
        <v>781</v>
      </c>
      <c r="D21" s="47" t="s">
        <v>782</v>
      </c>
      <c r="E21" s="57">
        <v>1263.6400000000001</v>
      </c>
      <c r="F21" s="57">
        <v>265.36</v>
      </c>
      <c r="G21" s="57">
        <v>1529</v>
      </c>
      <c r="H21" s="32">
        <v>46112</v>
      </c>
      <c r="I21" s="44" t="s">
        <v>21</v>
      </c>
    </row>
    <row r="22" spans="1:9" ht="48.75" customHeight="1" x14ac:dyDescent="0.25">
      <c r="A22" s="56" t="s">
        <v>805</v>
      </c>
      <c r="B22" s="90" t="s">
        <v>806</v>
      </c>
      <c r="C22" s="19" t="s">
        <v>770</v>
      </c>
      <c r="D22" s="47" t="s">
        <v>771</v>
      </c>
      <c r="E22" s="57">
        <v>117</v>
      </c>
      <c r="F22" s="57">
        <v>24.57</v>
      </c>
      <c r="G22" s="57">
        <v>141.57</v>
      </c>
      <c r="H22" s="32">
        <v>46112</v>
      </c>
      <c r="I22" s="44" t="s">
        <v>21</v>
      </c>
    </row>
    <row r="23" spans="1:9" ht="48.75" customHeight="1" x14ac:dyDescent="0.25">
      <c r="A23" s="56" t="s">
        <v>807</v>
      </c>
      <c r="B23" s="90" t="s">
        <v>808</v>
      </c>
      <c r="C23" s="19" t="s">
        <v>770</v>
      </c>
      <c r="D23" s="47" t="s">
        <v>771</v>
      </c>
      <c r="E23" s="57">
        <v>564</v>
      </c>
      <c r="F23" s="57">
        <v>118.44</v>
      </c>
      <c r="G23" s="57">
        <v>682.44</v>
      </c>
      <c r="H23" s="32">
        <v>46112</v>
      </c>
      <c r="I23" s="44" t="s">
        <v>21</v>
      </c>
    </row>
    <row r="24" spans="1:9" ht="48.75" customHeight="1" x14ac:dyDescent="0.25">
      <c r="A24" s="56" t="s">
        <v>809</v>
      </c>
      <c r="B24" s="90" t="s">
        <v>810</v>
      </c>
      <c r="C24" s="19" t="s">
        <v>762</v>
      </c>
      <c r="D24" s="47" t="s">
        <v>763</v>
      </c>
      <c r="E24" s="57">
        <v>19.57</v>
      </c>
      <c r="F24" s="57">
        <v>4.1100000000000003</v>
      </c>
      <c r="G24" s="57">
        <v>23.68</v>
      </c>
      <c r="H24" s="32">
        <v>46112</v>
      </c>
      <c r="I24" s="44" t="s">
        <v>21</v>
      </c>
    </row>
    <row r="25" spans="1:9" ht="48.75" customHeight="1" x14ac:dyDescent="0.25">
      <c r="A25" s="56" t="s">
        <v>811</v>
      </c>
      <c r="B25" s="90" t="s">
        <v>812</v>
      </c>
      <c r="C25" s="19" t="s">
        <v>770</v>
      </c>
      <c r="D25" s="47" t="s">
        <v>771</v>
      </c>
      <c r="E25" s="57">
        <v>296.7</v>
      </c>
      <c r="F25" s="57">
        <v>62.31</v>
      </c>
      <c r="G25" s="57">
        <v>359.01</v>
      </c>
      <c r="H25" s="32">
        <v>46107</v>
      </c>
      <c r="I25" s="44" t="s">
        <v>21</v>
      </c>
    </row>
    <row r="26" spans="1:9" ht="48.75" customHeight="1" x14ac:dyDescent="0.25">
      <c r="A26" s="56" t="s">
        <v>813</v>
      </c>
      <c r="B26" s="90" t="s">
        <v>814</v>
      </c>
      <c r="C26" s="19" t="s">
        <v>770</v>
      </c>
      <c r="D26" s="47" t="s">
        <v>771</v>
      </c>
      <c r="E26" s="57">
        <v>61.3</v>
      </c>
      <c r="F26" s="57">
        <v>12.87</v>
      </c>
      <c r="G26" s="57">
        <v>74.17</v>
      </c>
      <c r="H26" s="32">
        <v>46107</v>
      </c>
      <c r="I26" s="44" t="s">
        <v>21</v>
      </c>
    </row>
    <row r="27" spans="1:9" ht="48.75" customHeight="1" x14ac:dyDescent="0.25">
      <c r="A27" s="56" t="s">
        <v>815</v>
      </c>
      <c r="B27" s="90" t="s">
        <v>816</v>
      </c>
      <c r="C27" s="19" t="s">
        <v>770</v>
      </c>
      <c r="D27" s="47" t="s">
        <v>771</v>
      </c>
      <c r="E27" s="57">
        <v>25</v>
      </c>
      <c r="F27" s="57">
        <v>5.25</v>
      </c>
      <c r="G27" s="57">
        <v>30.25</v>
      </c>
      <c r="H27" s="32">
        <v>46113</v>
      </c>
      <c r="I27" s="44" t="s">
        <v>21</v>
      </c>
    </row>
    <row r="28" spans="1:9" ht="48.75" customHeight="1" x14ac:dyDescent="0.25">
      <c r="A28" s="56" t="s">
        <v>817</v>
      </c>
      <c r="B28" s="90" t="s">
        <v>818</v>
      </c>
      <c r="C28" s="19" t="s">
        <v>770</v>
      </c>
      <c r="D28" s="47" t="s">
        <v>771</v>
      </c>
      <c r="E28" s="57">
        <v>277.76</v>
      </c>
      <c r="F28" s="57">
        <v>58.33</v>
      </c>
      <c r="G28" s="57">
        <v>336.09</v>
      </c>
      <c r="H28" s="32">
        <v>46128</v>
      </c>
      <c r="I28" s="44" t="s">
        <v>21</v>
      </c>
    </row>
    <row r="29" spans="1:9" ht="48.75" customHeight="1" x14ac:dyDescent="0.25">
      <c r="A29" s="56" t="s">
        <v>819</v>
      </c>
      <c r="B29" s="90" t="s">
        <v>820</v>
      </c>
      <c r="C29" s="19" t="s">
        <v>770</v>
      </c>
      <c r="D29" s="47" t="s">
        <v>771</v>
      </c>
      <c r="E29" s="57">
        <v>127</v>
      </c>
      <c r="F29" s="57">
        <v>26.67</v>
      </c>
      <c r="G29" s="57">
        <v>153.66999999999999</v>
      </c>
      <c r="H29" s="32">
        <v>46113</v>
      </c>
      <c r="I29" s="44" t="s">
        <v>21</v>
      </c>
    </row>
    <row r="30" spans="1:9" ht="48.75" customHeight="1" x14ac:dyDescent="0.25">
      <c r="A30" s="56" t="s">
        <v>821</v>
      </c>
      <c r="B30" s="90" t="s">
        <v>822</v>
      </c>
      <c r="C30" s="19" t="s">
        <v>762</v>
      </c>
      <c r="D30" s="47" t="s">
        <v>763</v>
      </c>
      <c r="E30" s="57">
        <v>32.020000000000003</v>
      </c>
      <c r="F30" s="57">
        <v>6.72</v>
      </c>
      <c r="G30" s="57">
        <v>38.74</v>
      </c>
      <c r="H30" s="32">
        <v>46128</v>
      </c>
      <c r="I30" s="44" t="s">
        <v>21</v>
      </c>
    </row>
    <row r="31" spans="1:9" ht="48.75" customHeight="1" x14ac:dyDescent="0.25">
      <c r="A31" s="56" t="s">
        <v>823</v>
      </c>
      <c r="B31" s="90" t="s">
        <v>824</v>
      </c>
      <c r="C31" s="19" t="s">
        <v>825</v>
      </c>
      <c r="D31" s="47" t="s">
        <v>826</v>
      </c>
      <c r="E31" s="57">
        <v>101.82</v>
      </c>
      <c r="F31" s="57">
        <v>21.38</v>
      </c>
      <c r="G31" s="57">
        <v>123.2</v>
      </c>
      <c r="H31" s="32">
        <v>46098</v>
      </c>
      <c r="I31" s="44" t="s">
        <v>21</v>
      </c>
    </row>
    <row r="32" spans="1:9" ht="48.75" customHeight="1" x14ac:dyDescent="0.25">
      <c r="A32" s="56" t="s">
        <v>827</v>
      </c>
      <c r="B32" s="90" t="s">
        <v>828</v>
      </c>
      <c r="C32" s="19" t="s">
        <v>789</v>
      </c>
      <c r="D32" s="47" t="s">
        <v>790</v>
      </c>
      <c r="E32" s="57">
        <v>281.33999999999997</v>
      </c>
      <c r="F32" s="57">
        <v>59.08</v>
      </c>
      <c r="G32" s="57">
        <v>340.42</v>
      </c>
      <c r="H32" s="32">
        <v>46106</v>
      </c>
      <c r="I32" s="44" t="s">
        <v>21</v>
      </c>
    </row>
    <row r="33" spans="1:9" ht="48.75" customHeight="1" x14ac:dyDescent="0.25">
      <c r="A33" s="56" t="s">
        <v>829</v>
      </c>
      <c r="B33" s="90" t="s">
        <v>830</v>
      </c>
      <c r="C33" s="19" t="s">
        <v>762</v>
      </c>
      <c r="D33" s="47" t="s">
        <v>763</v>
      </c>
      <c r="E33" s="57">
        <v>394.98</v>
      </c>
      <c r="F33" s="57">
        <v>82.95</v>
      </c>
      <c r="G33" s="57">
        <v>477.93</v>
      </c>
      <c r="H33" s="32">
        <v>46097</v>
      </c>
      <c r="I33" s="44" t="s">
        <v>21</v>
      </c>
    </row>
    <row r="34" spans="1:9" ht="48.75" customHeight="1" x14ac:dyDescent="0.25">
      <c r="A34" s="56" t="s">
        <v>831</v>
      </c>
      <c r="B34" s="90" t="s">
        <v>832</v>
      </c>
      <c r="C34" s="19" t="s">
        <v>746</v>
      </c>
      <c r="D34" s="47" t="s">
        <v>747</v>
      </c>
      <c r="E34" s="57">
        <v>111.1</v>
      </c>
      <c r="F34" s="57">
        <v>23.33</v>
      </c>
      <c r="G34" s="57">
        <v>134.43</v>
      </c>
      <c r="H34" s="32">
        <v>46112</v>
      </c>
      <c r="I34" s="44" t="s">
        <v>21</v>
      </c>
    </row>
    <row r="35" spans="1:9" ht="48.75" customHeight="1" x14ac:dyDescent="0.25">
      <c r="A35" s="56" t="s">
        <v>833</v>
      </c>
      <c r="B35" s="90" t="s">
        <v>834</v>
      </c>
      <c r="C35" s="19" t="s">
        <v>835</v>
      </c>
      <c r="D35" s="47" t="s">
        <v>836</v>
      </c>
      <c r="E35" s="57">
        <v>360.06</v>
      </c>
      <c r="F35" s="57">
        <v>75.61</v>
      </c>
      <c r="G35" s="57">
        <v>435.67</v>
      </c>
      <c r="H35" s="32">
        <v>46106</v>
      </c>
      <c r="I35" s="44" t="s">
        <v>21</v>
      </c>
    </row>
    <row r="36" spans="1:9" ht="48.75" customHeight="1" x14ac:dyDescent="0.25">
      <c r="A36" s="56" t="s">
        <v>837</v>
      </c>
      <c r="B36" s="90" t="s">
        <v>838</v>
      </c>
      <c r="C36" s="19" t="s">
        <v>770</v>
      </c>
      <c r="D36" s="47" t="s">
        <v>771</v>
      </c>
      <c r="E36" s="57">
        <v>59.7</v>
      </c>
      <c r="F36" s="57">
        <v>12.54</v>
      </c>
      <c r="G36" s="57">
        <v>72.239999999999995</v>
      </c>
      <c r="H36" s="32">
        <v>46139</v>
      </c>
      <c r="I36" s="44" t="s">
        <v>21</v>
      </c>
    </row>
    <row r="37" spans="1:9" ht="48.75" customHeight="1" x14ac:dyDescent="0.25">
      <c r="A37" s="56" t="s">
        <v>839</v>
      </c>
      <c r="B37" s="90" t="s">
        <v>832</v>
      </c>
      <c r="C37" s="19" t="s">
        <v>758</v>
      </c>
      <c r="D37" s="47" t="s">
        <v>759</v>
      </c>
      <c r="E37" s="57">
        <v>148.26</v>
      </c>
      <c r="F37" s="57">
        <v>31.13</v>
      </c>
      <c r="G37" s="57">
        <v>179.39</v>
      </c>
      <c r="H37" s="32">
        <v>46112</v>
      </c>
      <c r="I37" s="44" t="s">
        <v>21</v>
      </c>
    </row>
    <row r="38" spans="1:9" ht="48.75" customHeight="1" x14ac:dyDescent="0.25">
      <c r="A38" s="56" t="s">
        <v>840</v>
      </c>
      <c r="B38" s="90" t="s">
        <v>832</v>
      </c>
      <c r="C38" s="19" t="s">
        <v>750</v>
      </c>
      <c r="D38" s="47" t="s">
        <v>751</v>
      </c>
      <c r="E38" s="57">
        <v>82</v>
      </c>
      <c r="F38" s="57">
        <v>17.22</v>
      </c>
      <c r="G38" s="57">
        <v>99.22</v>
      </c>
      <c r="H38" s="32">
        <v>46112</v>
      </c>
      <c r="I38" s="44" t="s">
        <v>21</v>
      </c>
    </row>
    <row r="39" spans="1:9" ht="48.75" customHeight="1" x14ac:dyDescent="0.25">
      <c r="A39" s="56" t="s">
        <v>841</v>
      </c>
      <c r="B39" s="90" t="s">
        <v>842</v>
      </c>
      <c r="C39" s="19" t="s">
        <v>750</v>
      </c>
      <c r="D39" s="47" t="s">
        <v>751</v>
      </c>
      <c r="E39" s="57">
        <v>36.06</v>
      </c>
      <c r="F39" s="57">
        <v>7.57</v>
      </c>
      <c r="G39" s="57">
        <v>43.63</v>
      </c>
      <c r="H39" s="32">
        <v>46133</v>
      </c>
      <c r="I39" s="44" t="s">
        <v>21</v>
      </c>
    </row>
    <row r="40" spans="1:9" ht="48.75" customHeight="1" x14ac:dyDescent="0.25">
      <c r="A40" s="56" t="s">
        <v>843</v>
      </c>
      <c r="B40" s="90" t="s">
        <v>844</v>
      </c>
      <c r="C40" s="19" t="s">
        <v>750</v>
      </c>
      <c r="D40" s="47" t="s">
        <v>751</v>
      </c>
      <c r="E40" s="57">
        <v>4.3</v>
      </c>
      <c r="F40" s="57">
        <v>0.9</v>
      </c>
      <c r="G40" s="57">
        <v>5.2</v>
      </c>
      <c r="H40" s="32">
        <v>46112</v>
      </c>
      <c r="I40" s="44" t="s">
        <v>21</v>
      </c>
    </row>
    <row r="41" spans="1:9" ht="48.75" customHeight="1" x14ac:dyDescent="0.25">
      <c r="A41" s="56" t="s">
        <v>845</v>
      </c>
      <c r="B41" s="90" t="s">
        <v>846</v>
      </c>
      <c r="C41" s="19" t="s">
        <v>758</v>
      </c>
      <c r="D41" s="47" t="s">
        <v>759</v>
      </c>
      <c r="E41" s="57">
        <v>35.76</v>
      </c>
      <c r="F41" s="57">
        <v>7.51</v>
      </c>
      <c r="G41" s="57">
        <v>43.27</v>
      </c>
      <c r="H41" s="32">
        <v>46128</v>
      </c>
      <c r="I41" s="44" t="s">
        <v>21</v>
      </c>
    </row>
    <row r="42" spans="1:9" ht="48.75" customHeight="1" x14ac:dyDescent="0.25">
      <c r="A42" s="56" t="s">
        <v>847</v>
      </c>
      <c r="B42" s="90" t="s">
        <v>848</v>
      </c>
      <c r="C42" s="19" t="s">
        <v>758</v>
      </c>
      <c r="D42" s="47" t="s">
        <v>759</v>
      </c>
      <c r="E42" s="57">
        <v>50.1</v>
      </c>
      <c r="F42" s="57">
        <v>10.52</v>
      </c>
      <c r="G42" s="57">
        <v>60.62</v>
      </c>
      <c r="H42" s="32">
        <v>46128</v>
      </c>
      <c r="I42" s="44" t="s">
        <v>21</v>
      </c>
    </row>
    <row r="43" spans="1:9" ht="48.75" customHeight="1" x14ac:dyDescent="0.25">
      <c r="A43" s="56" t="s">
        <v>849</v>
      </c>
      <c r="B43" s="90" t="s">
        <v>850</v>
      </c>
      <c r="C43" s="19" t="s">
        <v>750</v>
      </c>
      <c r="D43" s="47" t="s">
        <v>751</v>
      </c>
      <c r="E43" s="57">
        <v>270</v>
      </c>
      <c r="F43" s="57">
        <v>56.7</v>
      </c>
      <c r="G43" s="57">
        <v>326.7</v>
      </c>
      <c r="H43" s="32">
        <v>46108</v>
      </c>
      <c r="I43" s="44" t="s">
        <v>21</v>
      </c>
    </row>
    <row r="44" spans="1:9" ht="48.75" customHeight="1" x14ac:dyDescent="0.25">
      <c r="A44" s="56" t="s">
        <v>851</v>
      </c>
      <c r="B44" s="90" t="s">
        <v>852</v>
      </c>
      <c r="C44" s="19" t="s">
        <v>853</v>
      </c>
      <c r="D44" s="47" t="s">
        <v>854</v>
      </c>
      <c r="E44" s="57">
        <v>399.2</v>
      </c>
      <c r="F44" s="57">
        <v>83.83</v>
      </c>
      <c r="G44" s="57">
        <v>483.03</v>
      </c>
      <c r="H44" s="32">
        <v>46113</v>
      </c>
      <c r="I44" s="44" t="s">
        <v>21</v>
      </c>
    </row>
    <row r="45" spans="1:9" ht="48.75" customHeight="1" x14ac:dyDescent="0.25">
      <c r="A45" s="56" t="s">
        <v>855</v>
      </c>
      <c r="B45" s="90" t="s">
        <v>856</v>
      </c>
      <c r="C45" s="19" t="s">
        <v>825</v>
      </c>
      <c r="D45" s="47" t="s">
        <v>826</v>
      </c>
      <c r="E45" s="57">
        <v>11.29</v>
      </c>
      <c r="F45" s="57">
        <v>2.37</v>
      </c>
      <c r="G45" s="57">
        <v>13.66</v>
      </c>
      <c r="H45" s="32">
        <v>46133</v>
      </c>
      <c r="I45" s="44" t="s">
        <v>21</v>
      </c>
    </row>
    <row r="46" spans="1:9" ht="48.75" customHeight="1" x14ac:dyDescent="0.25">
      <c r="A46" s="56" t="s">
        <v>857</v>
      </c>
      <c r="B46" s="90" t="s">
        <v>858</v>
      </c>
      <c r="C46" s="19" t="s">
        <v>770</v>
      </c>
      <c r="D46" s="47" t="s">
        <v>771</v>
      </c>
      <c r="E46" s="57">
        <v>48.3</v>
      </c>
      <c r="F46" s="57">
        <v>10.14</v>
      </c>
      <c r="G46" s="57">
        <v>58.44</v>
      </c>
      <c r="H46" s="32">
        <v>46107</v>
      </c>
      <c r="I46" s="44" t="s">
        <v>21</v>
      </c>
    </row>
    <row r="47" spans="1:9" ht="48.75" customHeight="1" x14ac:dyDescent="0.25">
      <c r="A47" s="56" t="s">
        <v>859</v>
      </c>
      <c r="B47" s="90" t="s">
        <v>860</v>
      </c>
      <c r="C47" s="19" t="s">
        <v>861</v>
      </c>
      <c r="D47" s="47" t="s">
        <v>862</v>
      </c>
      <c r="E47" s="57">
        <v>1904.24</v>
      </c>
      <c r="F47" s="57">
        <v>399.89</v>
      </c>
      <c r="G47" s="57">
        <v>2304.13</v>
      </c>
      <c r="H47" s="32">
        <v>46106</v>
      </c>
      <c r="I47" s="44" t="s">
        <v>21</v>
      </c>
    </row>
    <row r="48" spans="1:9" ht="48.75" customHeight="1" x14ac:dyDescent="0.25">
      <c r="A48" s="56" t="s">
        <v>863</v>
      </c>
      <c r="B48" s="90" t="s">
        <v>864</v>
      </c>
      <c r="C48" s="19" t="s">
        <v>853</v>
      </c>
      <c r="D48" s="47" t="s">
        <v>854</v>
      </c>
      <c r="E48" s="57">
        <v>320.11</v>
      </c>
      <c r="F48" s="57">
        <v>67.22</v>
      </c>
      <c r="G48" s="57">
        <v>387.33</v>
      </c>
      <c r="H48" s="32">
        <v>46113</v>
      </c>
      <c r="I48" s="44" t="s">
        <v>21</v>
      </c>
    </row>
    <row r="49" spans="1:9" ht="48.75" customHeight="1" x14ac:dyDescent="0.25">
      <c r="A49" s="56" t="s">
        <v>865</v>
      </c>
      <c r="B49" s="90" t="s">
        <v>866</v>
      </c>
      <c r="C49" s="19" t="s">
        <v>789</v>
      </c>
      <c r="D49" s="47" t="s">
        <v>790</v>
      </c>
      <c r="E49" s="57">
        <v>105.9</v>
      </c>
      <c r="F49" s="57">
        <v>22.24</v>
      </c>
      <c r="G49" s="57">
        <v>128.13999999999999</v>
      </c>
      <c r="H49" s="32">
        <v>46108</v>
      </c>
      <c r="I49" s="44" t="s">
        <v>21</v>
      </c>
    </row>
    <row r="50" spans="1:9" ht="48.75" customHeight="1" x14ac:dyDescent="0.25">
      <c r="A50" s="56" t="s">
        <v>867</v>
      </c>
      <c r="B50" s="90" t="s">
        <v>868</v>
      </c>
      <c r="C50" s="19" t="s">
        <v>758</v>
      </c>
      <c r="D50" s="47" t="s">
        <v>759</v>
      </c>
      <c r="E50" s="57">
        <v>14</v>
      </c>
      <c r="F50" s="57">
        <v>1.4</v>
      </c>
      <c r="G50" s="57">
        <v>15.4</v>
      </c>
      <c r="H50" s="32">
        <v>46106</v>
      </c>
      <c r="I50" s="44" t="s">
        <v>21</v>
      </c>
    </row>
    <row r="51" spans="1:9" ht="48.75" customHeight="1" x14ac:dyDescent="0.25">
      <c r="A51" s="56" t="s">
        <v>869</v>
      </c>
      <c r="B51" s="90" t="s">
        <v>870</v>
      </c>
      <c r="C51" s="19" t="s">
        <v>758</v>
      </c>
      <c r="D51" s="47" t="s">
        <v>759</v>
      </c>
      <c r="E51" s="57">
        <v>701.52</v>
      </c>
      <c r="F51" s="57">
        <v>147.32</v>
      </c>
      <c r="G51" s="57">
        <v>848.84</v>
      </c>
      <c r="H51" s="32">
        <v>46128</v>
      </c>
      <c r="I51" s="44" t="s">
        <v>21</v>
      </c>
    </row>
    <row r="52" spans="1:9" ht="48.75" customHeight="1" x14ac:dyDescent="0.25">
      <c r="A52" s="56" t="s">
        <v>871</v>
      </c>
      <c r="B52" s="90" t="s">
        <v>872</v>
      </c>
      <c r="C52" s="19" t="s">
        <v>762</v>
      </c>
      <c r="D52" s="47" t="s">
        <v>763</v>
      </c>
      <c r="E52" s="57">
        <v>20.260000000000002</v>
      </c>
      <c r="F52" s="57">
        <v>4.25</v>
      </c>
      <c r="G52" s="57">
        <v>24.51</v>
      </c>
      <c r="H52" s="32">
        <v>46108</v>
      </c>
      <c r="I52" s="44" t="s">
        <v>21</v>
      </c>
    </row>
    <row r="53" spans="1:9" ht="48.75" customHeight="1" x14ac:dyDescent="0.25">
      <c r="A53" s="56" t="s">
        <v>873</v>
      </c>
      <c r="B53" s="90" t="s">
        <v>874</v>
      </c>
      <c r="C53" s="19" t="s">
        <v>762</v>
      </c>
      <c r="D53" s="47" t="s">
        <v>763</v>
      </c>
      <c r="E53" s="57">
        <v>529</v>
      </c>
      <c r="F53" s="57">
        <v>111.09</v>
      </c>
      <c r="G53" s="57">
        <v>640.09</v>
      </c>
      <c r="H53" s="32">
        <v>46106</v>
      </c>
      <c r="I53" s="44" t="s">
        <v>21</v>
      </c>
    </row>
    <row r="54" spans="1:9" ht="48.75" customHeight="1" x14ac:dyDescent="0.25">
      <c r="A54" s="56" t="s">
        <v>875</v>
      </c>
      <c r="B54" s="90" t="s">
        <v>876</v>
      </c>
      <c r="C54" s="19" t="s">
        <v>825</v>
      </c>
      <c r="D54" s="47" t="s">
        <v>826</v>
      </c>
      <c r="E54" s="57">
        <v>124.79</v>
      </c>
      <c r="F54" s="57">
        <v>26.21</v>
      </c>
      <c r="G54" s="57">
        <v>151</v>
      </c>
      <c r="H54" s="32">
        <v>46098</v>
      </c>
      <c r="I54" s="44" t="s">
        <v>21</v>
      </c>
    </row>
    <row r="55" spans="1:9" ht="48.75" customHeight="1" x14ac:dyDescent="0.25">
      <c r="A55" s="56" t="s">
        <v>877</v>
      </c>
      <c r="B55" s="90" t="s">
        <v>878</v>
      </c>
      <c r="C55" s="19" t="s">
        <v>879</v>
      </c>
      <c r="D55" s="47" t="s">
        <v>880</v>
      </c>
      <c r="E55" s="57">
        <v>605.07000000000005</v>
      </c>
      <c r="F55" s="57">
        <v>127.06</v>
      </c>
      <c r="G55" s="57">
        <v>732.13</v>
      </c>
      <c r="H55" s="32">
        <v>46090</v>
      </c>
      <c r="I55" s="44" t="s">
        <v>21</v>
      </c>
    </row>
    <row r="56" spans="1:9" ht="48.75" customHeight="1" x14ac:dyDescent="0.25">
      <c r="A56" s="56" t="s">
        <v>881</v>
      </c>
      <c r="B56" s="90" t="s">
        <v>882</v>
      </c>
      <c r="C56" s="19" t="s">
        <v>801</v>
      </c>
      <c r="D56" s="47" t="s">
        <v>802</v>
      </c>
      <c r="E56" s="57">
        <v>25.09</v>
      </c>
      <c r="F56" s="57">
        <v>5.27</v>
      </c>
      <c r="G56" s="57">
        <v>30.36</v>
      </c>
      <c r="H56" s="32">
        <v>46093</v>
      </c>
      <c r="I56" s="44" t="s">
        <v>21</v>
      </c>
    </row>
    <row r="57" spans="1:9" ht="48.75" customHeight="1" x14ac:dyDescent="0.25">
      <c r="A57" s="56" t="s">
        <v>883</v>
      </c>
      <c r="B57" s="90" t="s">
        <v>884</v>
      </c>
      <c r="C57" s="19" t="s">
        <v>770</v>
      </c>
      <c r="D57" s="47" t="s">
        <v>771</v>
      </c>
      <c r="E57" s="57">
        <v>89.6</v>
      </c>
      <c r="F57" s="57">
        <v>18.82</v>
      </c>
      <c r="G57" s="57">
        <v>108.42</v>
      </c>
      <c r="H57" s="32">
        <v>46108</v>
      </c>
      <c r="I57" s="44" t="s">
        <v>21</v>
      </c>
    </row>
    <row r="58" spans="1:9" ht="58.5" customHeight="1" x14ac:dyDescent="0.25">
      <c r="A58" s="56" t="s">
        <v>885</v>
      </c>
      <c r="B58" s="90" t="s">
        <v>886</v>
      </c>
      <c r="C58" s="19" t="s">
        <v>758</v>
      </c>
      <c r="D58" s="47" t="s">
        <v>759</v>
      </c>
      <c r="E58" s="57">
        <v>18</v>
      </c>
      <c r="F58" s="57">
        <v>1.8</v>
      </c>
      <c r="G58" s="57">
        <v>19.8</v>
      </c>
      <c r="H58" s="32">
        <v>46111</v>
      </c>
      <c r="I58" s="44" t="s">
        <v>21</v>
      </c>
    </row>
    <row r="59" spans="1:9" ht="60" customHeight="1" x14ac:dyDescent="0.25">
      <c r="A59" s="56" t="s">
        <v>887</v>
      </c>
      <c r="B59" s="90" t="s">
        <v>888</v>
      </c>
      <c r="C59" s="19" t="s">
        <v>758</v>
      </c>
      <c r="D59" s="47" t="s">
        <v>759</v>
      </c>
      <c r="E59" s="57">
        <v>25.05</v>
      </c>
      <c r="F59" s="57">
        <v>5.26</v>
      </c>
      <c r="G59" s="57">
        <v>30.31</v>
      </c>
      <c r="H59" s="32">
        <v>46111</v>
      </c>
      <c r="I59" s="44" t="s">
        <v>21</v>
      </c>
    </row>
    <row r="60" spans="1:9" ht="58.5" customHeight="1" x14ac:dyDescent="0.25">
      <c r="A60" s="56" t="s">
        <v>889</v>
      </c>
      <c r="B60" s="90" t="s">
        <v>890</v>
      </c>
      <c r="C60" s="19" t="s">
        <v>891</v>
      </c>
      <c r="D60" s="47" t="s">
        <v>892</v>
      </c>
      <c r="E60" s="57">
        <v>39.78</v>
      </c>
      <c r="F60" s="57">
        <v>8.35</v>
      </c>
      <c r="G60" s="57">
        <v>48.13</v>
      </c>
      <c r="H60" s="32">
        <v>46126</v>
      </c>
      <c r="I60" s="44" t="s">
        <v>21</v>
      </c>
    </row>
    <row r="61" spans="1:9" ht="66.75" customHeight="1" x14ac:dyDescent="0.25">
      <c r="A61" s="56" t="s">
        <v>893</v>
      </c>
      <c r="B61" s="90" t="s">
        <v>894</v>
      </c>
      <c r="C61" s="19" t="s">
        <v>762</v>
      </c>
      <c r="D61" s="47" t="s">
        <v>763</v>
      </c>
      <c r="E61" s="57">
        <v>4733.84</v>
      </c>
      <c r="F61" s="57">
        <v>994.11</v>
      </c>
      <c r="G61" s="57">
        <v>5727.95</v>
      </c>
      <c r="H61" s="32">
        <v>46112</v>
      </c>
      <c r="I61" s="44" t="s">
        <v>21</v>
      </c>
    </row>
    <row r="62" spans="1:9" ht="59.25" customHeight="1" x14ac:dyDescent="0.25">
      <c r="A62" s="56" t="s">
        <v>895</v>
      </c>
      <c r="B62" s="90" t="s">
        <v>896</v>
      </c>
      <c r="C62" s="19" t="s">
        <v>825</v>
      </c>
      <c r="D62" s="47" t="s">
        <v>826</v>
      </c>
      <c r="E62" s="57">
        <v>29.86</v>
      </c>
      <c r="F62" s="57">
        <v>6.27</v>
      </c>
      <c r="G62" s="57">
        <v>36.130000000000003</v>
      </c>
      <c r="H62" s="32">
        <v>46134</v>
      </c>
      <c r="I62" s="44" t="s">
        <v>21</v>
      </c>
    </row>
    <row r="63" spans="1:9" ht="66.75" customHeight="1" x14ac:dyDescent="0.25">
      <c r="A63" s="56" t="s">
        <v>897</v>
      </c>
      <c r="B63" s="90" t="s">
        <v>898</v>
      </c>
      <c r="C63" s="19" t="s">
        <v>825</v>
      </c>
      <c r="D63" s="47" t="s">
        <v>826</v>
      </c>
      <c r="E63" s="57">
        <v>99.65</v>
      </c>
      <c r="F63" s="57">
        <v>20.93</v>
      </c>
      <c r="G63" s="57">
        <v>120.58</v>
      </c>
      <c r="H63" s="32">
        <v>46112</v>
      </c>
      <c r="I63" s="44" t="s">
        <v>21</v>
      </c>
    </row>
    <row r="64" spans="1:9" ht="58.5" customHeight="1" x14ac:dyDescent="0.25">
      <c r="A64" s="56" t="s">
        <v>899</v>
      </c>
      <c r="B64" s="90" t="s">
        <v>900</v>
      </c>
      <c r="C64" s="19" t="s">
        <v>825</v>
      </c>
      <c r="D64" s="47" t="s">
        <v>826</v>
      </c>
      <c r="E64" s="57">
        <v>21.36</v>
      </c>
      <c r="F64" s="57">
        <v>4.49</v>
      </c>
      <c r="G64" s="57">
        <v>25.85</v>
      </c>
      <c r="H64" s="32">
        <v>46098</v>
      </c>
      <c r="I64" s="44" t="s">
        <v>21</v>
      </c>
    </row>
    <row r="65" spans="1:9" ht="60" customHeight="1" x14ac:dyDescent="0.25">
      <c r="A65" s="56" t="s">
        <v>901</v>
      </c>
      <c r="B65" s="90" t="s">
        <v>902</v>
      </c>
      <c r="C65" s="19" t="s">
        <v>903</v>
      </c>
      <c r="D65" s="47" t="s">
        <v>904</v>
      </c>
      <c r="E65" s="57">
        <v>884.4</v>
      </c>
      <c r="F65" s="57">
        <v>185.72</v>
      </c>
      <c r="G65" s="57">
        <v>1070.1199999999999</v>
      </c>
      <c r="H65" s="32">
        <v>46098</v>
      </c>
      <c r="I65" s="44" t="s">
        <v>21</v>
      </c>
    </row>
    <row r="66" spans="1:9" ht="62.25" customHeight="1" x14ac:dyDescent="0.25">
      <c r="A66" s="56" t="s">
        <v>905</v>
      </c>
      <c r="B66" s="90" t="s">
        <v>906</v>
      </c>
      <c r="C66" s="19" t="s">
        <v>758</v>
      </c>
      <c r="D66" s="47" t="s">
        <v>759</v>
      </c>
      <c r="E66" s="57">
        <v>81.62</v>
      </c>
      <c r="F66" s="57">
        <v>17.14</v>
      </c>
      <c r="G66" s="57">
        <v>98.76</v>
      </c>
      <c r="H66" s="32">
        <v>46107</v>
      </c>
      <c r="I66" s="44" t="s">
        <v>21</v>
      </c>
    </row>
    <row r="67" spans="1:9" ht="56.25" customHeight="1" x14ac:dyDescent="0.25">
      <c r="A67" s="56" t="s">
        <v>907</v>
      </c>
      <c r="B67" s="90" t="s">
        <v>908</v>
      </c>
      <c r="C67" s="19" t="s">
        <v>750</v>
      </c>
      <c r="D67" s="47" t="s">
        <v>751</v>
      </c>
      <c r="E67" s="57">
        <v>60.53</v>
      </c>
      <c r="F67" s="57">
        <v>12.71</v>
      </c>
      <c r="G67" s="57">
        <v>73.239999999999995</v>
      </c>
      <c r="H67" s="32">
        <v>46112</v>
      </c>
      <c r="I67" s="44" t="s">
        <v>21</v>
      </c>
    </row>
    <row r="68" spans="1:9" ht="48.75" customHeight="1" x14ac:dyDescent="0.25">
      <c r="A68" s="56" t="s">
        <v>909</v>
      </c>
      <c r="B68" s="90" t="s">
        <v>910</v>
      </c>
      <c r="C68" s="19" t="s">
        <v>770</v>
      </c>
      <c r="D68" s="47" t="s">
        <v>771</v>
      </c>
      <c r="E68" s="57">
        <v>58.4</v>
      </c>
      <c r="F68" s="57">
        <v>12.26</v>
      </c>
      <c r="G68" s="57">
        <v>70.66</v>
      </c>
      <c r="H68" s="32">
        <v>46111</v>
      </c>
      <c r="I68" s="44" t="s">
        <v>21</v>
      </c>
    </row>
    <row r="69" spans="1:9" ht="60.75" customHeight="1" x14ac:dyDescent="0.25">
      <c r="A69" s="56" t="s">
        <v>911</v>
      </c>
      <c r="B69" s="90" t="s">
        <v>912</v>
      </c>
      <c r="C69" s="19" t="s">
        <v>762</v>
      </c>
      <c r="D69" s="47" t="s">
        <v>763</v>
      </c>
      <c r="E69" s="57">
        <v>61.43</v>
      </c>
      <c r="F69" s="57">
        <v>12.9</v>
      </c>
      <c r="G69" s="57">
        <v>74.33</v>
      </c>
      <c r="H69" s="32">
        <v>46106</v>
      </c>
      <c r="I69" s="44" t="s">
        <v>21</v>
      </c>
    </row>
    <row r="70" spans="1:9" ht="48.75" customHeight="1" x14ac:dyDescent="0.25">
      <c r="A70" s="56" t="s">
        <v>913</v>
      </c>
      <c r="B70" s="90" t="s">
        <v>914</v>
      </c>
      <c r="C70" s="19" t="s">
        <v>915</v>
      </c>
      <c r="D70" s="47" t="s">
        <v>916</v>
      </c>
      <c r="E70" s="57">
        <v>230.4</v>
      </c>
      <c r="F70" s="57">
        <v>48.38</v>
      </c>
      <c r="G70" s="57">
        <v>278.77999999999997</v>
      </c>
      <c r="H70" s="32">
        <v>46108</v>
      </c>
      <c r="I70" s="44" t="s">
        <v>21</v>
      </c>
    </row>
    <row r="71" spans="1:9" ht="48.75" customHeight="1" x14ac:dyDescent="0.25">
      <c r="A71" s="56" t="s">
        <v>917</v>
      </c>
      <c r="B71" s="90" t="s">
        <v>918</v>
      </c>
      <c r="C71" s="19" t="s">
        <v>770</v>
      </c>
      <c r="D71" s="47" t="s">
        <v>771</v>
      </c>
      <c r="E71" s="57">
        <v>491</v>
      </c>
      <c r="F71" s="57">
        <v>103.11</v>
      </c>
      <c r="G71" s="57">
        <v>594.11</v>
      </c>
      <c r="H71" s="32">
        <v>46106</v>
      </c>
      <c r="I71" s="44" t="s">
        <v>21</v>
      </c>
    </row>
    <row r="72" spans="1:9" ht="48.75" customHeight="1" x14ac:dyDescent="0.25">
      <c r="A72" s="56" t="s">
        <v>919</v>
      </c>
      <c r="B72" s="90" t="s">
        <v>920</v>
      </c>
      <c r="C72" s="19" t="s">
        <v>770</v>
      </c>
      <c r="D72" s="47" t="s">
        <v>771</v>
      </c>
      <c r="E72" s="57">
        <v>219</v>
      </c>
      <c r="F72" s="57">
        <v>45.99</v>
      </c>
      <c r="G72" s="57">
        <v>264.99</v>
      </c>
      <c r="H72" s="32">
        <v>46125</v>
      </c>
      <c r="I72" s="44" t="s">
        <v>21</v>
      </c>
    </row>
    <row r="73" spans="1:9" ht="48.75" customHeight="1" x14ac:dyDescent="0.25">
      <c r="A73" s="56" t="s">
        <v>921</v>
      </c>
      <c r="B73" s="90" t="s">
        <v>922</v>
      </c>
      <c r="C73" s="19" t="s">
        <v>762</v>
      </c>
      <c r="D73" s="47" t="s">
        <v>763</v>
      </c>
      <c r="E73" s="57">
        <v>1099.33</v>
      </c>
      <c r="F73" s="57">
        <v>230.86</v>
      </c>
      <c r="G73" s="57">
        <v>1330.19</v>
      </c>
      <c r="H73" s="32">
        <v>46106</v>
      </c>
      <c r="I73" s="44" t="s">
        <v>21</v>
      </c>
    </row>
    <row r="74" spans="1:9" ht="48.75" customHeight="1" x14ac:dyDescent="0.25">
      <c r="A74" s="56" t="s">
        <v>923</v>
      </c>
      <c r="B74" s="90" t="s">
        <v>924</v>
      </c>
      <c r="C74" s="19" t="s">
        <v>762</v>
      </c>
      <c r="D74" s="47" t="s">
        <v>763</v>
      </c>
      <c r="E74" s="57">
        <v>930.47</v>
      </c>
      <c r="F74" s="57">
        <v>195.4</v>
      </c>
      <c r="G74" s="57">
        <v>1125.8699999999999</v>
      </c>
      <c r="H74" s="32">
        <v>46112</v>
      </c>
      <c r="I74" s="44" t="s">
        <v>21</v>
      </c>
    </row>
    <row r="75" spans="1:9" ht="48.75" customHeight="1" x14ac:dyDescent="0.25">
      <c r="A75" s="56" t="s">
        <v>925</v>
      </c>
      <c r="B75" s="90" t="s">
        <v>926</v>
      </c>
      <c r="C75" s="19" t="s">
        <v>762</v>
      </c>
      <c r="D75" s="47" t="s">
        <v>763</v>
      </c>
      <c r="E75" s="57">
        <v>922.22</v>
      </c>
      <c r="F75" s="57">
        <v>193.67</v>
      </c>
      <c r="G75" s="57">
        <v>1115.8900000000001</v>
      </c>
      <c r="H75" s="32">
        <v>46108</v>
      </c>
      <c r="I75" s="44" t="s">
        <v>21</v>
      </c>
    </row>
    <row r="76" spans="1:9" ht="48.75" customHeight="1" x14ac:dyDescent="0.25">
      <c r="A76" s="56" t="s">
        <v>927</v>
      </c>
      <c r="B76" s="90" t="s">
        <v>928</v>
      </c>
      <c r="C76" s="19" t="s">
        <v>770</v>
      </c>
      <c r="D76" s="47" t="s">
        <v>771</v>
      </c>
      <c r="E76" s="57">
        <v>368</v>
      </c>
      <c r="F76" s="57">
        <v>77.28</v>
      </c>
      <c r="G76" s="57">
        <v>445.28</v>
      </c>
      <c r="H76" s="32">
        <v>46125</v>
      </c>
      <c r="I76" s="44" t="s">
        <v>21</v>
      </c>
    </row>
    <row r="77" spans="1:9" ht="48.75" customHeight="1" x14ac:dyDescent="0.25">
      <c r="A77" s="56" t="s">
        <v>929</v>
      </c>
      <c r="B77" s="90" t="s">
        <v>930</v>
      </c>
      <c r="C77" s="19" t="s">
        <v>754</v>
      </c>
      <c r="D77" s="47" t="s">
        <v>755</v>
      </c>
      <c r="E77" s="57">
        <v>828.36</v>
      </c>
      <c r="F77" s="57">
        <v>173.96</v>
      </c>
      <c r="G77" s="57">
        <v>1002.32</v>
      </c>
      <c r="H77" s="32">
        <v>46111</v>
      </c>
      <c r="I77" s="44" t="s">
        <v>21</v>
      </c>
    </row>
    <row r="78" spans="1:9" ht="48.75" customHeight="1" x14ac:dyDescent="0.25">
      <c r="A78" s="56" t="s">
        <v>931</v>
      </c>
      <c r="B78" s="90" t="s">
        <v>932</v>
      </c>
      <c r="C78" s="19" t="s">
        <v>853</v>
      </c>
      <c r="D78" s="47" t="s">
        <v>854</v>
      </c>
      <c r="E78" s="57">
        <v>538.66</v>
      </c>
      <c r="F78" s="57">
        <v>113.12</v>
      </c>
      <c r="G78" s="57">
        <v>651.78</v>
      </c>
      <c r="H78" s="32">
        <v>46112</v>
      </c>
      <c r="I78" s="44" t="s">
        <v>21</v>
      </c>
    </row>
    <row r="79" spans="1:9" ht="60" customHeight="1" x14ac:dyDescent="0.25">
      <c r="A79" s="56" t="s">
        <v>933</v>
      </c>
      <c r="B79" s="90" t="s">
        <v>934</v>
      </c>
      <c r="C79" s="19" t="s">
        <v>935</v>
      </c>
      <c r="D79" s="47" t="s">
        <v>936</v>
      </c>
      <c r="E79" s="57">
        <v>24.85</v>
      </c>
      <c r="F79" s="57">
        <v>5.22</v>
      </c>
      <c r="G79" s="57">
        <v>30.07</v>
      </c>
      <c r="H79" s="32">
        <v>46112</v>
      </c>
      <c r="I79" s="44" t="s">
        <v>21</v>
      </c>
    </row>
    <row r="80" spans="1:9" ht="48.75" customHeight="1" x14ac:dyDescent="0.25">
      <c r="A80" s="56" t="s">
        <v>937</v>
      </c>
      <c r="B80" s="90" t="s">
        <v>938</v>
      </c>
      <c r="C80" s="19" t="s">
        <v>762</v>
      </c>
      <c r="D80" s="47" t="s">
        <v>763</v>
      </c>
      <c r="E80" s="57">
        <v>633</v>
      </c>
      <c r="F80" s="57">
        <v>132.93</v>
      </c>
      <c r="G80" s="57">
        <v>765.93</v>
      </c>
      <c r="H80" s="32">
        <v>46126</v>
      </c>
      <c r="I80" s="44" t="s">
        <v>21</v>
      </c>
    </row>
    <row r="81" spans="1:9" ht="48.75" customHeight="1" x14ac:dyDescent="0.25">
      <c r="A81" s="56" t="s">
        <v>939</v>
      </c>
      <c r="B81" s="90" t="s">
        <v>940</v>
      </c>
      <c r="C81" s="19" t="s">
        <v>762</v>
      </c>
      <c r="D81" s="47" t="s">
        <v>763</v>
      </c>
      <c r="E81" s="57">
        <v>48.04</v>
      </c>
      <c r="F81" s="57">
        <v>10.09</v>
      </c>
      <c r="G81" s="57">
        <v>58.13</v>
      </c>
      <c r="H81" s="32">
        <v>46107</v>
      </c>
      <c r="I81" s="44" t="s">
        <v>21</v>
      </c>
    </row>
    <row r="82" spans="1:9" ht="48.75" customHeight="1" x14ac:dyDescent="0.25">
      <c r="A82" s="56" t="s">
        <v>941</v>
      </c>
      <c r="B82" s="90" t="s">
        <v>942</v>
      </c>
      <c r="C82" s="19" t="s">
        <v>943</v>
      </c>
      <c r="D82" s="47" t="s">
        <v>944</v>
      </c>
      <c r="E82" s="57">
        <v>41.53</v>
      </c>
      <c r="F82" s="57">
        <v>8.7200000000000006</v>
      </c>
      <c r="G82" s="57">
        <v>50.25</v>
      </c>
      <c r="H82" s="32">
        <v>46112</v>
      </c>
      <c r="I82" s="44" t="s">
        <v>21</v>
      </c>
    </row>
    <row r="83" spans="1:9" ht="48.75" customHeight="1" x14ac:dyDescent="0.25">
      <c r="A83" s="56" t="s">
        <v>945</v>
      </c>
      <c r="B83" s="90" t="s">
        <v>946</v>
      </c>
      <c r="C83" s="19" t="s">
        <v>943</v>
      </c>
      <c r="D83" s="47" t="s">
        <v>944</v>
      </c>
      <c r="E83" s="57">
        <v>17.98</v>
      </c>
      <c r="F83" s="57">
        <v>3.77</v>
      </c>
      <c r="G83" s="57">
        <v>21.75</v>
      </c>
      <c r="H83" s="32">
        <v>46098</v>
      </c>
      <c r="I83" s="44" t="s">
        <v>21</v>
      </c>
    </row>
    <row r="84" spans="1:9" ht="48.75" customHeight="1" x14ac:dyDescent="0.25">
      <c r="A84" s="56" t="s">
        <v>947</v>
      </c>
      <c r="B84" s="90" t="s">
        <v>948</v>
      </c>
      <c r="C84" s="19" t="s">
        <v>758</v>
      </c>
      <c r="D84" s="47" t="s">
        <v>759</v>
      </c>
      <c r="E84" s="57">
        <v>14.6</v>
      </c>
      <c r="F84" s="57">
        <v>3.07</v>
      </c>
      <c r="G84" s="57">
        <v>17.670000000000002</v>
      </c>
      <c r="H84" s="32">
        <v>46111</v>
      </c>
      <c r="I84" s="44" t="s">
        <v>21</v>
      </c>
    </row>
    <row r="85" spans="1:9" ht="48.75" customHeight="1" x14ac:dyDescent="0.25">
      <c r="A85" s="56" t="s">
        <v>949</v>
      </c>
      <c r="B85" s="90" t="s">
        <v>950</v>
      </c>
      <c r="C85" s="19" t="s">
        <v>758</v>
      </c>
      <c r="D85" s="47" t="s">
        <v>759</v>
      </c>
      <c r="E85" s="57">
        <v>37.4</v>
      </c>
      <c r="F85" s="57">
        <v>7.85</v>
      </c>
      <c r="G85" s="57">
        <v>45.25</v>
      </c>
      <c r="H85" s="32">
        <v>46126</v>
      </c>
      <c r="I85" s="44" t="s">
        <v>21</v>
      </c>
    </row>
    <row r="86" spans="1:9" ht="48.75" customHeight="1" x14ac:dyDescent="0.25">
      <c r="A86" s="56" t="s">
        <v>951</v>
      </c>
      <c r="B86" s="90" t="s">
        <v>952</v>
      </c>
      <c r="C86" s="19" t="s">
        <v>758</v>
      </c>
      <c r="D86" s="47" t="s">
        <v>759</v>
      </c>
      <c r="E86" s="57">
        <v>72.36</v>
      </c>
      <c r="F86" s="57">
        <v>15.2</v>
      </c>
      <c r="G86" s="57">
        <v>87.56</v>
      </c>
      <c r="H86" s="32">
        <v>46108</v>
      </c>
      <c r="I86" s="44" t="s">
        <v>21</v>
      </c>
    </row>
    <row r="87" spans="1:9" ht="48.75" customHeight="1" x14ac:dyDescent="0.25">
      <c r="A87" s="56" t="s">
        <v>953</v>
      </c>
      <c r="B87" s="90" t="s">
        <v>954</v>
      </c>
      <c r="C87" s="19" t="s">
        <v>758</v>
      </c>
      <c r="D87" s="47" t="s">
        <v>759</v>
      </c>
      <c r="E87" s="57">
        <v>11.79</v>
      </c>
      <c r="F87" s="57">
        <v>2.48</v>
      </c>
      <c r="G87" s="57">
        <v>14.27</v>
      </c>
      <c r="H87" s="32">
        <v>46111</v>
      </c>
      <c r="I87" s="44" t="s">
        <v>21</v>
      </c>
    </row>
    <row r="88" spans="1:9" ht="48.75" customHeight="1" x14ac:dyDescent="0.25">
      <c r="A88" s="56" t="s">
        <v>955</v>
      </c>
      <c r="B88" s="90" t="s">
        <v>956</v>
      </c>
      <c r="C88" s="19" t="s">
        <v>770</v>
      </c>
      <c r="D88" s="47" t="s">
        <v>771</v>
      </c>
      <c r="E88" s="57">
        <v>383</v>
      </c>
      <c r="F88" s="57">
        <v>80.430000000000007</v>
      </c>
      <c r="G88" s="57">
        <v>463.43</v>
      </c>
      <c r="H88" s="32">
        <v>46108</v>
      </c>
      <c r="I88" s="44" t="s">
        <v>21</v>
      </c>
    </row>
    <row r="89" spans="1:9" ht="48.75" customHeight="1" x14ac:dyDescent="0.25">
      <c r="A89" s="56" t="s">
        <v>957</v>
      </c>
      <c r="B89" s="90" t="s">
        <v>958</v>
      </c>
      <c r="C89" s="19" t="s">
        <v>762</v>
      </c>
      <c r="D89" s="47" t="s">
        <v>763</v>
      </c>
      <c r="E89" s="57">
        <v>52.36</v>
      </c>
      <c r="F89" s="57">
        <v>11</v>
      </c>
      <c r="G89" s="57">
        <v>63.36</v>
      </c>
      <c r="H89" s="32">
        <v>46107</v>
      </c>
      <c r="I89" s="44" t="s">
        <v>21</v>
      </c>
    </row>
    <row r="90" spans="1:9" ht="48.75" customHeight="1" x14ac:dyDescent="0.25">
      <c r="A90" s="56" t="s">
        <v>959</v>
      </c>
      <c r="B90" s="90" t="s">
        <v>960</v>
      </c>
      <c r="C90" s="19" t="s">
        <v>762</v>
      </c>
      <c r="D90" s="47" t="s">
        <v>763</v>
      </c>
      <c r="E90" s="57">
        <v>70.88</v>
      </c>
      <c r="F90" s="57">
        <v>14.88</v>
      </c>
      <c r="G90" s="57">
        <v>85.76</v>
      </c>
      <c r="H90" s="32">
        <v>46107</v>
      </c>
      <c r="I90" s="44" t="s">
        <v>21</v>
      </c>
    </row>
    <row r="91" spans="1:9" ht="48.75" customHeight="1" x14ac:dyDescent="0.25">
      <c r="A91" s="56" t="s">
        <v>961</v>
      </c>
      <c r="B91" s="90" t="s">
        <v>962</v>
      </c>
      <c r="C91" s="19" t="s">
        <v>762</v>
      </c>
      <c r="D91" s="47" t="s">
        <v>763</v>
      </c>
      <c r="E91" s="57">
        <v>122.38</v>
      </c>
      <c r="F91" s="57">
        <v>25.7</v>
      </c>
      <c r="G91" s="57">
        <v>148.08000000000001</v>
      </c>
      <c r="H91" s="32">
        <v>46108</v>
      </c>
      <c r="I91" s="44" t="s">
        <v>21</v>
      </c>
    </row>
    <row r="92" spans="1:9" ht="48.75" customHeight="1" x14ac:dyDescent="0.25">
      <c r="A92" s="56" t="s">
        <v>963</v>
      </c>
      <c r="B92" s="90" t="s">
        <v>964</v>
      </c>
      <c r="C92" s="19" t="s">
        <v>853</v>
      </c>
      <c r="D92" s="47" t="s">
        <v>854</v>
      </c>
      <c r="E92" s="57">
        <v>320.11</v>
      </c>
      <c r="F92" s="57">
        <v>67.22</v>
      </c>
      <c r="G92" s="57">
        <v>387.33</v>
      </c>
      <c r="H92" s="32">
        <v>46111</v>
      </c>
      <c r="I92" s="44" t="s">
        <v>21</v>
      </c>
    </row>
    <row r="93" spans="1:9" ht="48.75" customHeight="1" x14ac:dyDescent="0.25">
      <c r="A93" s="56" t="s">
        <v>965</v>
      </c>
      <c r="B93" s="90" t="s">
        <v>966</v>
      </c>
      <c r="C93" s="19" t="s">
        <v>825</v>
      </c>
      <c r="D93" s="47" t="s">
        <v>826</v>
      </c>
      <c r="E93" s="57">
        <v>129.58000000000001</v>
      </c>
      <c r="F93" s="57">
        <v>27.21</v>
      </c>
      <c r="G93" s="57">
        <v>156.79</v>
      </c>
      <c r="H93" s="32">
        <v>46142</v>
      </c>
      <c r="I93" s="44" t="s">
        <v>21</v>
      </c>
    </row>
    <row r="94" spans="1:9" ht="48.75" customHeight="1" x14ac:dyDescent="0.25">
      <c r="A94" s="56" t="s">
        <v>967</v>
      </c>
      <c r="B94" s="90" t="s">
        <v>968</v>
      </c>
      <c r="C94" s="19" t="s">
        <v>762</v>
      </c>
      <c r="D94" s="47" t="s">
        <v>763</v>
      </c>
      <c r="E94" s="57">
        <v>112.27</v>
      </c>
      <c r="F94" s="57">
        <v>23.58</v>
      </c>
      <c r="G94" s="57">
        <v>135.85</v>
      </c>
      <c r="H94" s="32">
        <v>46113</v>
      </c>
      <c r="I94" s="44" t="s">
        <v>21</v>
      </c>
    </row>
    <row r="95" spans="1:9" ht="48.75" customHeight="1" x14ac:dyDescent="0.25">
      <c r="A95" s="56" t="s">
        <v>969</v>
      </c>
      <c r="B95" s="90" t="s">
        <v>970</v>
      </c>
      <c r="C95" s="19" t="s">
        <v>853</v>
      </c>
      <c r="D95" s="47" t="s">
        <v>854</v>
      </c>
      <c r="E95" s="57">
        <v>264</v>
      </c>
      <c r="F95" s="57">
        <v>55.44</v>
      </c>
      <c r="G95" s="57">
        <v>319.44</v>
      </c>
      <c r="H95" s="32">
        <v>46113</v>
      </c>
      <c r="I95" s="44" t="s">
        <v>21</v>
      </c>
    </row>
    <row r="96" spans="1:9" ht="62.25" customHeight="1" x14ac:dyDescent="0.25">
      <c r="A96" s="56" t="s">
        <v>971</v>
      </c>
      <c r="B96" s="90" t="s">
        <v>972</v>
      </c>
      <c r="C96" s="19" t="s">
        <v>861</v>
      </c>
      <c r="D96" s="47" t="s">
        <v>862</v>
      </c>
      <c r="E96" s="57">
        <v>355.36</v>
      </c>
      <c r="F96" s="57">
        <v>74.63</v>
      </c>
      <c r="G96" s="57">
        <v>429.99</v>
      </c>
      <c r="H96" s="32">
        <v>46111</v>
      </c>
      <c r="I96" s="44" t="s">
        <v>21</v>
      </c>
    </row>
    <row r="97" spans="1:9" ht="57.75" customHeight="1" x14ac:dyDescent="0.25">
      <c r="A97" s="56" t="s">
        <v>973</v>
      </c>
      <c r="B97" s="90" t="s">
        <v>974</v>
      </c>
      <c r="C97" s="19" t="s">
        <v>861</v>
      </c>
      <c r="D97" s="47" t="s">
        <v>862</v>
      </c>
      <c r="E97" s="57">
        <v>848.85</v>
      </c>
      <c r="F97" s="57">
        <v>178.26</v>
      </c>
      <c r="G97" s="57">
        <v>1027.1099999999999</v>
      </c>
      <c r="H97" s="32">
        <v>46125</v>
      </c>
      <c r="I97" s="44" t="s">
        <v>21</v>
      </c>
    </row>
    <row r="98" spans="1:9" ht="48.75" customHeight="1" x14ac:dyDescent="0.25">
      <c r="A98" s="56" t="s">
        <v>975</v>
      </c>
      <c r="B98" s="90" t="s">
        <v>976</v>
      </c>
      <c r="C98" s="19" t="s">
        <v>789</v>
      </c>
      <c r="D98" s="47" t="s">
        <v>790</v>
      </c>
      <c r="E98" s="57">
        <v>29.09</v>
      </c>
      <c r="F98" s="57">
        <v>6.11</v>
      </c>
      <c r="G98" s="57">
        <v>35.200000000000003</v>
      </c>
      <c r="H98" s="32">
        <v>46111</v>
      </c>
      <c r="I98" s="44" t="s">
        <v>21</v>
      </c>
    </row>
    <row r="99" spans="1:9" ht="48.75" customHeight="1" x14ac:dyDescent="0.25">
      <c r="A99" s="56" t="s">
        <v>977</v>
      </c>
      <c r="B99" s="90" t="s">
        <v>978</v>
      </c>
      <c r="C99" s="19" t="s">
        <v>750</v>
      </c>
      <c r="D99" s="47" t="s">
        <v>751</v>
      </c>
      <c r="E99" s="57">
        <v>24.9</v>
      </c>
      <c r="F99" s="57">
        <v>5.23</v>
      </c>
      <c r="G99" s="57">
        <v>30.13</v>
      </c>
      <c r="H99" s="32">
        <v>46105</v>
      </c>
      <c r="I99" s="44" t="s">
        <v>21</v>
      </c>
    </row>
    <row r="100" spans="1:9" ht="48.75" customHeight="1" x14ac:dyDescent="0.25">
      <c r="A100" s="56" t="s">
        <v>979</v>
      </c>
      <c r="B100" s="90" t="s">
        <v>978</v>
      </c>
      <c r="C100" s="19" t="s">
        <v>750</v>
      </c>
      <c r="D100" s="47" t="s">
        <v>751</v>
      </c>
      <c r="E100" s="57">
        <v>7.4</v>
      </c>
      <c r="F100" s="57">
        <v>1.55</v>
      </c>
      <c r="G100" s="57">
        <v>8.9499999999999993</v>
      </c>
      <c r="H100" s="32">
        <v>46105</v>
      </c>
      <c r="I100" s="44" t="s">
        <v>21</v>
      </c>
    </row>
    <row r="101" spans="1:9" ht="48.75" customHeight="1" x14ac:dyDescent="0.25">
      <c r="A101" s="56" t="s">
        <v>980</v>
      </c>
      <c r="B101" s="90" t="s">
        <v>981</v>
      </c>
      <c r="C101" s="19" t="s">
        <v>750</v>
      </c>
      <c r="D101" s="47" t="s">
        <v>751</v>
      </c>
      <c r="E101" s="57">
        <v>50.4</v>
      </c>
      <c r="F101" s="57">
        <v>10.58</v>
      </c>
      <c r="G101" s="57">
        <v>60.98</v>
      </c>
      <c r="H101" s="32">
        <v>46113</v>
      </c>
      <c r="I101" s="44" t="s">
        <v>21</v>
      </c>
    </row>
    <row r="102" spans="1:9" ht="48.75" customHeight="1" x14ac:dyDescent="0.25">
      <c r="A102" s="56" t="s">
        <v>982</v>
      </c>
      <c r="B102" s="90" t="s">
        <v>983</v>
      </c>
      <c r="C102" s="19" t="s">
        <v>762</v>
      </c>
      <c r="D102" s="47" t="s">
        <v>763</v>
      </c>
      <c r="E102" s="57">
        <v>134.80000000000001</v>
      </c>
      <c r="F102" s="57">
        <v>28.31</v>
      </c>
      <c r="G102" s="57">
        <v>163.11000000000001</v>
      </c>
      <c r="H102" s="32">
        <v>46111</v>
      </c>
      <c r="I102" s="44" t="s">
        <v>21</v>
      </c>
    </row>
    <row r="103" spans="1:9" ht="48.75" customHeight="1" x14ac:dyDescent="0.25">
      <c r="A103" s="56" t="s">
        <v>984</v>
      </c>
      <c r="B103" s="90" t="s">
        <v>985</v>
      </c>
      <c r="C103" s="19" t="s">
        <v>762</v>
      </c>
      <c r="D103" s="47" t="s">
        <v>763</v>
      </c>
      <c r="E103" s="57">
        <v>254.4</v>
      </c>
      <c r="F103" s="57">
        <v>53.42</v>
      </c>
      <c r="G103" s="57">
        <v>307.82</v>
      </c>
      <c r="H103" s="32">
        <v>46112</v>
      </c>
      <c r="I103" s="44" t="s">
        <v>21</v>
      </c>
    </row>
    <row r="104" spans="1:9" ht="48.75" customHeight="1" x14ac:dyDescent="0.25">
      <c r="A104" s="56" t="s">
        <v>986</v>
      </c>
      <c r="B104" s="90" t="s">
        <v>987</v>
      </c>
      <c r="C104" s="19" t="s">
        <v>797</v>
      </c>
      <c r="D104" s="47" t="s">
        <v>798</v>
      </c>
      <c r="E104" s="57">
        <v>390</v>
      </c>
      <c r="F104" s="57">
        <v>81.900000000000006</v>
      </c>
      <c r="G104" s="57">
        <v>471.9</v>
      </c>
      <c r="H104" s="32">
        <v>46111</v>
      </c>
      <c r="I104" s="44" t="s">
        <v>21</v>
      </c>
    </row>
    <row r="105" spans="1:9" ht="48.75" customHeight="1" x14ac:dyDescent="0.25">
      <c r="A105" s="56" t="s">
        <v>988</v>
      </c>
      <c r="B105" s="90" t="s">
        <v>989</v>
      </c>
      <c r="C105" s="19" t="s">
        <v>758</v>
      </c>
      <c r="D105" s="47" t="s">
        <v>759</v>
      </c>
      <c r="E105" s="57">
        <v>388.46</v>
      </c>
      <c r="F105" s="57">
        <v>81.58</v>
      </c>
      <c r="G105" s="57">
        <v>470.04</v>
      </c>
      <c r="H105" s="32">
        <v>46111</v>
      </c>
      <c r="I105" s="44" t="s">
        <v>21</v>
      </c>
    </row>
    <row r="106" spans="1:9" ht="48.75" customHeight="1" x14ac:dyDescent="0.25">
      <c r="A106" s="56" t="s">
        <v>990</v>
      </c>
      <c r="B106" s="90" t="s">
        <v>991</v>
      </c>
      <c r="C106" s="19" t="s">
        <v>758</v>
      </c>
      <c r="D106" s="47" t="s">
        <v>759</v>
      </c>
      <c r="E106" s="57">
        <v>118.71</v>
      </c>
      <c r="F106" s="57">
        <v>24.93</v>
      </c>
      <c r="G106" s="57">
        <v>143.63999999999999</v>
      </c>
      <c r="H106" s="32">
        <v>46111</v>
      </c>
      <c r="I106" s="44" t="s">
        <v>21</v>
      </c>
    </row>
    <row r="107" spans="1:9" ht="48.75" customHeight="1" x14ac:dyDescent="0.25">
      <c r="A107" s="56" t="s">
        <v>992</v>
      </c>
      <c r="B107" s="90" t="s">
        <v>993</v>
      </c>
      <c r="C107" s="19" t="s">
        <v>801</v>
      </c>
      <c r="D107" s="47" t="s">
        <v>802</v>
      </c>
      <c r="E107" s="57">
        <v>38.840000000000003</v>
      </c>
      <c r="F107" s="57">
        <v>4.54</v>
      </c>
      <c r="G107" s="57">
        <v>43.38</v>
      </c>
      <c r="H107" s="32">
        <v>46133</v>
      </c>
      <c r="I107" s="44" t="s">
        <v>21</v>
      </c>
    </row>
    <row r="108" spans="1:9" ht="48.75" customHeight="1" x14ac:dyDescent="0.25">
      <c r="A108" s="56" t="s">
        <v>994</v>
      </c>
      <c r="B108" s="90" t="s">
        <v>995</v>
      </c>
      <c r="C108" s="19" t="s">
        <v>770</v>
      </c>
      <c r="D108" s="47" t="s">
        <v>771</v>
      </c>
      <c r="E108" s="57">
        <v>654</v>
      </c>
      <c r="F108" s="57">
        <v>137.34</v>
      </c>
      <c r="G108" s="57">
        <v>791.34</v>
      </c>
      <c r="H108" s="32">
        <v>46111</v>
      </c>
      <c r="I108" s="44" t="s">
        <v>21</v>
      </c>
    </row>
    <row r="109" spans="1:9" ht="48.75" customHeight="1" x14ac:dyDescent="0.25">
      <c r="A109" s="56" t="s">
        <v>996</v>
      </c>
      <c r="B109" s="90" t="s">
        <v>997</v>
      </c>
      <c r="C109" s="19" t="s">
        <v>770</v>
      </c>
      <c r="D109" s="47" t="s">
        <v>771</v>
      </c>
      <c r="E109" s="57">
        <v>456</v>
      </c>
      <c r="F109" s="57">
        <v>95.76</v>
      </c>
      <c r="G109" s="57">
        <v>551.76</v>
      </c>
      <c r="H109" s="32">
        <v>46126</v>
      </c>
      <c r="I109" s="44" t="s">
        <v>21</v>
      </c>
    </row>
    <row r="110" spans="1:9" ht="48.75" customHeight="1" x14ac:dyDescent="0.25">
      <c r="A110" s="56" t="s">
        <v>998</v>
      </c>
      <c r="B110" s="90" t="s">
        <v>999</v>
      </c>
      <c r="C110" s="19" t="s">
        <v>770</v>
      </c>
      <c r="D110" s="47" t="s">
        <v>771</v>
      </c>
      <c r="E110" s="57">
        <v>675.1</v>
      </c>
      <c r="F110" s="57">
        <v>141.77000000000001</v>
      </c>
      <c r="G110" s="57">
        <v>816.87</v>
      </c>
      <c r="H110" s="32">
        <v>46126</v>
      </c>
      <c r="I110" s="44" t="s">
        <v>21</v>
      </c>
    </row>
    <row r="111" spans="1:9" ht="48.75" customHeight="1" x14ac:dyDescent="0.25">
      <c r="A111" s="56" t="s">
        <v>1000</v>
      </c>
      <c r="B111" s="90" t="s">
        <v>1001</v>
      </c>
      <c r="C111" s="19" t="s">
        <v>762</v>
      </c>
      <c r="D111" s="47" t="s">
        <v>763</v>
      </c>
      <c r="E111" s="57">
        <v>76.5</v>
      </c>
      <c r="F111" s="57">
        <v>16.07</v>
      </c>
      <c r="G111" s="57">
        <v>92.57</v>
      </c>
      <c r="H111" s="32">
        <v>46101</v>
      </c>
      <c r="I111" s="44" t="s">
        <v>21</v>
      </c>
    </row>
    <row r="112" spans="1:9" ht="48.75" customHeight="1" x14ac:dyDescent="0.25">
      <c r="A112" s="56" t="s">
        <v>1002</v>
      </c>
      <c r="B112" s="90" t="s">
        <v>1003</v>
      </c>
      <c r="C112" s="19" t="s">
        <v>762</v>
      </c>
      <c r="D112" s="47" t="s">
        <v>763</v>
      </c>
      <c r="E112" s="57">
        <v>92.54</v>
      </c>
      <c r="F112" s="57">
        <v>19.43</v>
      </c>
      <c r="G112" s="57">
        <v>111.97</v>
      </c>
      <c r="H112" s="32">
        <v>46106</v>
      </c>
      <c r="I112" s="44" t="s">
        <v>21</v>
      </c>
    </row>
    <row r="113" spans="1:9" ht="48.75" customHeight="1" x14ac:dyDescent="0.25">
      <c r="A113" s="56" t="s">
        <v>1004</v>
      </c>
      <c r="B113" s="90" t="s">
        <v>1005</v>
      </c>
      <c r="C113" s="19" t="s">
        <v>762</v>
      </c>
      <c r="D113" s="47" t="s">
        <v>763</v>
      </c>
      <c r="E113" s="57">
        <v>292.5</v>
      </c>
      <c r="F113" s="57">
        <v>61.43</v>
      </c>
      <c r="G113" s="57">
        <v>353.93</v>
      </c>
      <c r="H113" s="32">
        <v>46106</v>
      </c>
      <c r="I113" s="44" t="s">
        <v>21</v>
      </c>
    </row>
    <row r="114" spans="1:9" ht="48.75" customHeight="1" x14ac:dyDescent="0.25">
      <c r="A114" s="56" t="s">
        <v>1006</v>
      </c>
      <c r="B114" s="90" t="s">
        <v>1007</v>
      </c>
      <c r="C114" s="19" t="s">
        <v>762</v>
      </c>
      <c r="D114" s="47" t="s">
        <v>763</v>
      </c>
      <c r="E114" s="57">
        <v>652.88</v>
      </c>
      <c r="F114" s="57">
        <v>137.1</v>
      </c>
      <c r="G114" s="57">
        <v>789.98</v>
      </c>
      <c r="H114" s="32">
        <v>46111</v>
      </c>
      <c r="I114" s="44" t="s">
        <v>21</v>
      </c>
    </row>
    <row r="115" spans="1:9" ht="48.75" customHeight="1" x14ac:dyDescent="0.25">
      <c r="A115" s="56" t="s">
        <v>1008</v>
      </c>
      <c r="B115" s="90" t="s">
        <v>1009</v>
      </c>
      <c r="C115" s="19" t="s">
        <v>770</v>
      </c>
      <c r="D115" s="47" t="s">
        <v>771</v>
      </c>
      <c r="E115" s="57">
        <v>1636.2</v>
      </c>
      <c r="F115" s="57">
        <v>343.6</v>
      </c>
      <c r="G115" s="57">
        <v>1979.8</v>
      </c>
      <c r="H115" s="32">
        <v>46125</v>
      </c>
      <c r="I115" s="44" t="s">
        <v>21</v>
      </c>
    </row>
    <row r="116" spans="1:9" ht="48.75" customHeight="1" x14ac:dyDescent="0.25">
      <c r="A116" s="56" t="s">
        <v>1010</v>
      </c>
      <c r="B116" s="90" t="s">
        <v>1011</v>
      </c>
      <c r="C116" s="19" t="s">
        <v>853</v>
      </c>
      <c r="D116" s="47" t="s">
        <v>854</v>
      </c>
      <c r="E116" s="57">
        <v>35.57</v>
      </c>
      <c r="F116" s="57">
        <v>7.47</v>
      </c>
      <c r="G116" s="57">
        <v>43.04</v>
      </c>
      <c r="H116" s="32">
        <v>46128</v>
      </c>
      <c r="I116" s="44" t="s">
        <v>21</v>
      </c>
    </row>
    <row r="117" spans="1:9" ht="48.75" customHeight="1" x14ac:dyDescent="0.25">
      <c r="A117" s="56" t="s">
        <v>1012</v>
      </c>
      <c r="B117" s="90" t="s">
        <v>1013</v>
      </c>
      <c r="C117" s="19" t="s">
        <v>789</v>
      </c>
      <c r="D117" s="47" t="s">
        <v>790</v>
      </c>
      <c r="E117" s="57">
        <v>49.23</v>
      </c>
      <c r="F117" s="57">
        <v>10.34</v>
      </c>
      <c r="G117" s="57">
        <v>59.57</v>
      </c>
      <c r="H117" s="32">
        <v>46108</v>
      </c>
      <c r="I117" s="44" t="s">
        <v>21</v>
      </c>
    </row>
    <row r="118" spans="1:9" ht="48.75" customHeight="1" x14ac:dyDescent="0.25">
      <c r="A118" s="56" t="s">
        <v>1014</v>
      </c>
      <c r="B118" s="90" t="s">
        <v>1015</v>
      </c>
      <c r="C118" s="19" t="s">
        <v>943</v>
      </c>
      <c r="D118" s="47" t="s">
        <v>944</v>
      </c>
      <c r="E118" s="57">
        <v>57.84</v>
      </c>
      <c r="F118" s="57">
        <v>12.15</v>
      </c>
      <c r="G118" s="57">
        <v>69.989999999999995</v>
      </c>
      <c r="H118" s="32">
        <v>46108</v>
      </c>
      <c r="I118" s="44" t="s">
        <v>21</v>
      </c>
    </row>
    <row r="119" spans="1:9" ht="48.75" customHeight="1" x14ac:dyDescent="0.25">
      <c r="A119" s="56" t="s">
        <v>1016</v>
      </c>
      <c r="B119" s="90" t="s">
        <v>1017</v>
      </c>
      <c r="C119" s="19" t="s">
        <v>750</v>
      </c>
      <c r="D119" s="47" t="s">
        <v>751</v>
      </c>
      <c r="E119" s="57">
        <v>260</v>
      </c>
      <c r="F119" s="57">
        <v>54.6</v>
      </c>
      <c r="G119" s="57">
        <v>314.60000000000002</v>
      </c>
      <c r="H119" s="32">
        <v>46114</v>
      </c>
      <c r="I119" s="44" t="s">
        <v>21</v>
      </c>
    </row>
    <row r="120" spans="1:9" ht="48.75" customHeight="1" x14ac:dyDescent="0.25">
      <c r="A120" s="56" t="s">
        <v>1018</v>
      </c>
      <c r="B120" s="90" t="s">
        <v>1019</v>
      </c>
      <c r="C120" s="19" t="s">
        <v>762</v>
      </c>
      <c r="D120" s="47" t="s">
        <v>763</v>
      </c>
      <c r="E120" s="57">
        <v>77.150000000000006</v>
      </c>
      <c r="F120" s="57">
        <v>16.2</v>
      </c>
      <c r="G120" s="57">
        <v>93.35</v>
      </c>
      <c r="H120" s="32">
        <v>46107</v>
      </c>
      <c r="I120" s="44" t="s">
        <v>21</v>
      </c>
    </row>
    <row r="121" spans="1:9" ht="48.75" customHeight="1" x14ac:dyDescent="0.25">
      <c r="A121" s="56" t="s">
        <v>1020</v>
      </c>
      <c r="B121" s="90" t="s">
        <v>1021</v>
      </c>
      <c r="C121" s="19" t="s">
        <v>853</v>
      </c>
      <c r="D121" s="47" t="s">
        <v>854</v>
      </c>
      <c r="E121" s="57">
        <v>262.67</v>
      </c>
      <c r="F121" s="57">
        <v>55.16</v>
      </c>
      <c r="G121" s="57">
        <v>317.83</v>
      </c>
      <c r="H121" s="32">
        <v>46125</v>
      </c>
      <c r="I121" s="44" t="s">
        <v>21</v>
      </c>
    </row>
    <row r="122" spans="1:9" ht="48.75" customHeight="1" x14ac:dyDescent="0.25">
      <c r="A122" s="56" t="s">
        <v>1022</v>
      </c>
      <c r="B122" s="90" t="s">
        <v>1023</v>
      </c>
      <c r="C122" s="19" t="s">
        <v>1024</v>
      </c>
      <c r="D122" s="47" t="s">
        <v>1025</v>
      </c>
      <c r="E122" s="57">
        <v>28</v>
      </c>
      <c r="F122" s="57">
        <v>5.88</v>
      </c>
      <c r="G122" s="57">
        <v>33.880000000000003</v>
      </c>
      <c r="H122" s="32">
        <v>46112</v>
      </c>
      <c r="I122" s="44" t="s">
        <v>21</v>
      </c>
    </row>
    <row r="123" spans="1:9" ht="48.75" customHeight="1" x14ac:dyDescent="0.25">
      <c r="A123" s="56" t="s">
        <v>1026</v>
      </c>
      <c r="B123" s="90" t="s">
        <v>1027</v>
      </c>
      <c r="C123" s="19" t="s">
        <v>797</v>
      </c>
      <c r="D123" s="47" t="s">
        <v>798</v>
      </c>
      <c r="E123" s="57">
        <v>38.79</v>
      </c>
      <c r="F123" s="57">
        <v>8.15</v>
      </c>
      <c r="G123" s="57">
        <v>46.94</v>
      </c>
      <c r="H123" s="32">
        <v>46104</v>
      </c>
      <c r="I123" s="44" t="s">
        <v>21</v>
      </c>
    </row>
    <row r="124" spans="1:9" ht="48.75" customHeight="1" x14ac:dyDescent="0.25">
      <c r="A124" s="56" t="s">
        <v>1028</v>
      </c>
      <c r="B124" s="90" t="s">
        <v>1029</v>
      </c>
      <c r="C124" s="19" t="s">
        <v>797</v>
      </c>
      <c r="D124" s="47" t="s">
        <v>798</v>
      </c>
      <c r="E124" s="57">
        <v>1883</v>
      </c>
      <c r="F124" s="57">
        <v>395.43</v>
      </c>
      <c r="G124" s="57">
        <v>2278.4299999999998</v>
      </c>
      <c r="H124" s="32">
        <v>46108</v>
      </c>
      <c r="I124" s="44" t="s">
        <v>21</v>
      </c>
    </row>
    <row r="125" spans="1:9" ht="48.75" customHeight="1" x14ac:dyDescent="0.25">
      <c r="A125" s="56" t="s">
        <v>1030</v>
      </c>
      <c r="B125" s="90" t="s">
        <v>1031</v>
      </c>
      <c r="C125" s="19" t="s">
        <v>797</v>
      </c>
      <c r="D125" s="47" t="s">
        <v>798</v>
      </c>
      <c r="E125" s="57">
        <v>21.9</v>
      </c>
      <c r="F125" s="57">
        <v>4.5999999999999996</v>
      </c>
      <c r="G125" s="57">
        <v>26.5</v>
      </c>
      <c r="H125" s="32">
        <v>46111</v>
      </c>
      <c r="I125" s="44" t="s">
        <v>21</v>
      </c>
    </row>
    <row r="126" spans="1:9" ht="58.5" customHeight="1" x14ac:dyDescent="0.25">
      <c r="A126" s="56" t="s">
        <v>1032</v>
      </c>
      <c r="B126" s="90" t="s">
        <v>1033</v>
      </c>
      <c r="C126" s="19" t="s">
        <v>797</v>
      </c>
      <c r="D126" s="47" t="s">
        <v>798</v>
      </c>
      <c r="E126" s="57">
        <v>100.2</v>
      </c>
      <c r="F126" s="57">
        <v>21.04</v>
      </c>
      <c r="G126" s="57">
        <v>121.24</v>
      </c>
      <c r="H126" s="32">
        <v>46112</v>
      </c>
      <c r="I126" s="44" t="s">
        <v>21</v>
      </c>
    </row>
    <row r="127" spans="1:9" ht="75" customHeight="1" x14ac:dyDescent="0.25">
      <c r="A127" s="56" t="s">
        <v>1034</v>
      </c>
      <c r="B127" s="90" t="s">
        <v>1035</v>
      </c>
      <c r="C127" s="19" t="s">
        <v>746</v>
      </c>
      <c r="D127" s="47" t="s">
        <v>747</v>
      </c>
      <c r="E127" s="57">
        <v>60.84</v>
      </c>
      <c r="F127" s="57">
        <v>12.78</v>
      </c>
      <c r="G127" s="57">
        <v>73.62</v>
      </c>
      <c r="H127" s="32">
        <v>46106</v>
      </c>
      <c r="I127" s="44" t="s">
        <v>21</v>
      </c>
    </row>
    <row r="128" spans="1:9" ht="48.75" customHeight="1" x14ac:dyDescent="0.25">
      <c r="A128" s="56" t="s">
        <v>1036</v>
      </c>
      <c r="B128" s="90" t="s">
        <v>1037</v>
      </c>
      <c r="C128" s="19" t="s">
        <v>789</v>
      </c>
      <c r="D128" s="47" t="s">
        <v>790</v>
      </c>
      <c r="E128" s="57">
        <v>51.74</v>
      </c>
      <c r="F128" s="57">
        <v>10.87</v>
      </c>
      <c r="G128" s="57">
        <v>62.61</v>
      </c>
      <c r="H128" s="32">
        <v>46112</v>
      </c>
      <c r="I128" s="44" t="s">
        <v>21</v>
      </c>
    </row>
    <row r="129" spans="1:9" ht="48.75" customHeight="1" x14ac:dyDescent="0.25">
      <c r="A129" s="56" t="s">
        <v>1038</v>
      </c>
      <c r="B129" s="90" t="s">
        <v>1039</v>
      </c>
      <c r="C129" s="19" t="s">
        <v>1040</v>
      </c>
      <c r="D129" s="47" t="s">
        <v>1041</v>
      </c>
      <c r="E129" s="57">
        <v>4204.34</v>
      </c>
      <c r="F129" s="57">
        <v>882.91</v>
      </c>
      <c r="G129" s="57">
        <v>5087.25</v>
      </c>
      <c r="H129" s="32">
        <v>46136</v>
      </c>
      <c r="I129" s="44" t="s">
        <v>21</v>
      </c>
    </row>
    <row r="130" spans="1:9" ht="48.75" customHeight="1" x14ac:dyDescent="0.25">
      <c r="A130" s="56" t="s">
        <v>1042</v>
      </c>
      <c r="B130" s="90" t="s">
        <v>1043</v>
      </c>
      <c r="C130" s="19" t="s">
        <v>762</v>
      </c>
      <c r="D130" s="47" t="s">
        <v>763</v>
      </c>
      <c r="E130" s="57">
        <v>241.84</v>
      </c>
      <c r="F130" s="57">
        <v>50.79</v>
      </c>
      <c r="G130" s="57">
        <v>292.63</v>
      </c>
      <c r="H130" s="32">
        <v>46111</v>
      </c>
      <c r="I130" s="44" t="s">
        <v>21</v>
      </c>
    </row>
    <row r="131" spans="1:9" ht="48.75" customHeight="1" x14ac:dyDescent="0.25">
      <c r="A131" s="56" t="s">
        <v>1044</v>
      </c>
      <c r="B131" s="90" t="s">
        <v>1045</v>
      </c>
      <c r="C131" s="19" t="s">
        <v>879</v>
      </c>
      <c r="D131" s="47" t="s">
        <v>880</v>
      </c>
      <c r="E131" s="57">
        <v>222.23</v>
      </c>
      <c r="F131" s="57">
        <v>46.67</v>
      </c>
      <c r="G131" s="57">
        <v>268.89999999999998</v>
      </c>
      <c r="H131" s="32">
        <v>46125</v>
      </c>
      <c r="I131" s="44" t="s">
        <v>21</v>
      </c>
    </row>
    <row r="132" spans="1:9" ht="48.75" customHeight="1" x14ac:dyDescent="0.25">
      <c r="A132" s="56" t="s">
        <v>1046</v>
      </c>
      <c r="B132" s="90" t="s">
        <v>1047</v>
      </c>
      <c r="C132" s="19" t="s">
        <v>1048</v>
      </c>
      <c r="D132" s="47" t="s">
        <v>1049</v>
      </c>
      <c r="E132" s="57">
        <v>127.17</v>
      </c>
      <c r="F132" s="57">
        <v>26.71</v>
      </c>
      <c r="G132" s="57">
        <v>153.88</v>
      </c>
      <c r="H132" s="32">
        <v>46114</v>
      </c>
      <c r="I132" s="44" t="s">
        <v>21</v>
      </c>
    </row>
    <row r="133" spans="1:9" ht="48.75" customHeight="1" x14ac:dyDescent="0.25">
      <c r="A133" s="56" t="s">
        <v>1050</v>
      </c>
      <c r="B133" s="90" t="s">
        <v>1051</v>
      </c>
      <c r="C133" s="19" t="s">
        <v>861</v>
      </c>
      <c r="D133" s="47" t="s">
        <v>862</v>
      </c>
      <c r="E133" s="57">
        <v>80</v>
      </c>
      <c r="F133" s="57">
        <v>16.8</v>
      </c>
      <c r="G133" s="57">
        <v>96.8</v>
      </c>
      <c r="H133" s="32">
        <v>46112</v>
      </c>
      <c r="I133" s="44" t="s">
        <v>21</v>
      </c>
    </row>
    <row r="134" spans="1:9" ht="63" customHeight="1" x14ac:dyDescent="0.25">
      <c r="A134" s="56" t="s">
        <v>1052</v>
      </c>
      <c r="B134" s="90" t="s">
        <v>1053</v>
      </c>
      <c r="C134" s="19" t="s">
        <v>861</v>
      </c>
      <c r="D134" s="47" t="s">
        <v>862</v>
      </c>
      <c r="E134" s="57">
        <v>186.96</v>
      </c>
      <c r="F134" s="57">
        <v>39.26</v>
      </c>
      <c r="G134" s="57">
        <v>226.22</v>
      </c>
      <c r="H134" s="32">
        <v>46112</v>
      </c>
      <c r="I134" s="44" t="s">
        <v>21</v>
      </c>
    </row>
    <row r="135" spans="1:9" ht="62.25" customHeight="1" x14ac:dyDescent="0.25">
      <c r="A135" s="56" t="s">
        <v>1054</v>
      </c>
      <c r="B135" s="90" t="s">
        <v>1051</v>
      </c>
      <c r="C135" s="19" t="s">
        <v>861</v>
      </c>
      <c r="D135" s="47" t="s">
        <v>862</v>
      </c>
      <c r="E135" s="57">
        <v>20</v>
      </c>
      <c r="F135" s="57">
        <v>4.2</v>
      </c>
      <c r="G135" s="57">
        <v>24.2</v>
      </c>
      <c r="H135" s="32">
        <v>46112</v>
      </c>
      <c r="I135" s="44" t="s">
        <v>21</v>
      </c>
    </row>
    <row r="136" spans="1:9" ht="60.75" customHeight="1" x14ac:dyDescent="0.25">
      <c r="A136" s="56" t="s">
        <v>1055</v>
      </c>
      <c r="B136" s="90" t="s">
        <v>1056</v>
      </c>
      <c r="C136" s="19" t="s">
        <v>861</v>
      </c>
      <c r="D136" s="47" t="s">
        <v>862</v>
      </c>
      <c r="E136" s="57">
        <v>110</v>
      </c>
      <c r="F136" s="57">
        <v>23.1</v>
      </c>
      <c r="G136" s="57">
        <v>133.1</v>
      </c>
      <c r="H136" s="32">
        <v>46106</v>
      </c>
      <c r="I136" s="44" t="s">
        <v>21</v>
      </c>
    </row>
    <row r="137" spans="1:9" ht="48.75" customHeight="1" x14ac:dyDescent="0.25">
      <c r="A137" s="56" t="s">
        <v>1057</v>
      </c>
      <c r="B137" s="90" t="s">
        <v>1058</v>
      </c>
      <c r="C137" s="19" t="s">
        <v>853</v>
      </c>
      <c r="D137" s="47" t="s">
        <v>854</v>
      </c>
      <c r="E137" s="57">
        <v>614.04</v>
      </c>
      <c r="F137" s="57">
        <v>128.94999999999999</v>
      </c>
      <c r="G137" s="57">
        <v>742.99</v>
      </c>
      <c r="H137" s="32">
        <v>46107</v>
      </c>
      <c r="I137" s="44" t="s">
        <v>21</v>
      </c>
    </row>
    <row r="138" spans="1:9" ht="48.75" customHeight="1" x14ac:dyDescent="0.25">
      <c r="A138" s="56" t="s">
        <v>1059</v>
      </c>
      <c r="B138" s="90" t="s">
        <v>1060</v>
      </c>
      <c r="C138" s="19" t="s">
        <v>797</v>
      </c>
      <c r="D138" s="47" t="s">
        <v>798</v>
      </c>
      <c r="E138" s="57">
        <v>51.96</v>
      </c>
      <c r="F138" s="57">
        <v>10.91</v>
      </c>
      <c r="G138" s="57">
        <v>62.87</v>
      </c>
      <c r="H138" s="32">
        <v>46112</v>
      </c>
      <c r="I138" s="44" t="s">
        <v>21</v>
      </c>
    </row>
    <row r="139" spans="1:9" ht="48.75" customHeight="1" x14ac:dyDescent="0.25">
      <c r="A139" s="56" t="s">
        <v>1061</v>
      </c>
      <c r="B139" s="90" t="s">
        <v>1062</v>
      </c>
      <c r="C139" s="19" t="s">
        <v>750</v>
      </c>
      <c r="D139" s="47" t="s">
        <v>751</v>
      </c>
      <c r="E139" s="57">
        <v>74.8</v>
      </c>
      <c r="F139" s="57">
        <v>15.71</v>
      </c>
      <c r="G139" s="57">
        <v>90.51</v>
      </c>
      <c r="H139" s="32">
        <v>46107</v>
      </c>
      <c r="I139" s="44" t="s">
        <v>21</v>
      </c>
    </row>
    <row r="140" spans="1:9" ht="48.75" customHeight="1" x14ac:dyDescent="0.25">
      <c r="A140" s="56" t="s">
        <v>1063</v>
      </c>
      <c r="B140" s="90" t="s">
        <v>978</v>
      </c>
      <c r="C140" s="19" t="s">
        <v>750</v>
      </c>
      <c r="D140" s="47" t="s">
        <v>751</v>
      </c>
      <c r="E140" s="57">
        <v>61.96</v>
      </c>
      <c r="F140" s="57">
        <v>13.01</v>
      </c>
      <c r="G140" s="57">
        <v>74.97</v>
      </c>
      <c r="H140" s="32">
        <v>46105</v>
      </c>
      <c r="I140" s="44" t="s">
        <v>21</v>
      </c>
    </row>
    <row r="141" spans="1:9" ht="48.75" customHeight="1" x14ac:dyDescent="0.25">
      <c r="A141" s="56" t="s">
        <v>1064</v>
      </c>
      <c r="B141" s="90" t="s">
        <v>1065</v>
      </c>
      <c r="C141" s="19" t="s">
        <v>750</v>
      </c>
      <c r="D141" s="47" t="s">
        <v>751</v>
      </c>
      <c r="E141" s="57">
        <v>67.569999999999993</v>
      </c>
      <c r="F141" s="57">
        <v>14.19</v>
      </c>
      <c r="G141" s="57">
        <v>81.760000000000005</v>
      </c>
      <c r="H141" s="32">
        <v>46108</v>
      </c>
      <c r="I141" s="44" t="s">
        <v>21</v>
      </c>
    </row>
    <row r="142" spans="1:9" ht="48.75" customHeight="1" x14ac:dyDescent="0.25">
      <c r="A142" s="56" t="s">
        <v>1066</v>
      </c>
      <c r="B142" s="90" t="s">
        <v>1067</v>
      </c>
      <c r="C142" s="19" t="s">
        <v>770</v>
      </c>
      <c r="D142" s="47" t="s">
        <v>771</v>
      </c>
      <c r="E142" s="57">
        <v>55.9</v>
      </c>
      <c r="F142" s="57">
        <v>11.74</v>
      </c>
      <c r="G142" s="57">
        <v>67.64</v>
      </c>
      <c r="H142" s="32">
        <v>46111</v>
      </c>
      <c r="I142" s="44" t="s">
        <v>21</v>
      </c>
    </row>
    <row r="143" spans="1:9" ht="48.75" customHeight="1" x14ac:dyDescent="0.25">
      <c r="A143" s="56" t="s">
        <v>1068</v>
      </c>
      <c r="B143" s="90" t="s">
        <v>1069</v>
      </c>
      <c r="C143" s="19" t="s">
        <v>762</v>
      </c>
      <c r="D143" s="47" t="s">
        <v>763</v>
      </c>
      <c r="E143" s="57">
        <v>65.739999999999995</v>
      </c>
      <c r="F143" s="57">
        <v>13.81</v>
      </c>
      <c r="G143" s="57">
        <v>79.55</v>
      </c>
      <c r="H143" s="32">
        <v>46113</v>
      </c>
      <c r="I143" s="44" t="s">
        <v>21</v>
      </c>
    </row>
    <row r="144" spans="1:9" ht="48.75" customHeight="1" x14ac:dyDescent="0.25">
      <c r="A144" s="56" t="s">
        <v>1070</v>
      </c>
      <c r="B144" s="90" t="s">
        <v>1071</v>
      </c>
      <c r="C144" s="19" t="s">
        <v>762</v>
      </c>
      <c r="D144" s="47" t="s">
        <v>763</v>
      </c>
      <c r="E144" s="57">
        <v>452.8</v>
      </c>
      <c r="F144" s="57">
        <v>95.09</v>
      </c>
      <c r="G144" s="57">
        <v>547.89</v>
      </c>
      <c r="H144" s="32">
        <v>46111</v>
      </c>
      <c r="I144" s="44" t="s">
        <v>21</v>
      </c>
    </row>
    <row r="145" spans="1:9" ht="48.75" customHeight="1" x14ac:dyDescent="0.25">
      <c r="A145" s="56" t="s">
        <v>1072</v>
      </c>
      <c r="B145" s="90" t="s">
        <v>1073</v>
      </c>
      <c r="C145" s="19" t="s">
        <v>797</v>
      </c>
      <c r="D145" s="47" t="s">
        <v>798</v>
      </c>
      <c r="E145" s="57">
        <v>30.82</v>
      </c>
      <c r="F145" s="57">
        <v>6.47</v>
      </c>
      <c r="G145" s="57">
        <v>37.29</v>
      </c>
      <c r="H145" s="32">
        <v>46111</v>
      </c>
      <c r="I145" s="44" t="s">
        <v>21</v>
      </c>
    </row>
    <row r="146" spans="1:9" ht="48.75" customHeight="1" x14ac:dyDescent="0.25">
      <c r="A146" s="56" t="s">
        <v>1074</v>
      </c>
      <c r="B146" s="90" t="s">
        <v>1075</v>
      </c>
      <c r="C146" s="19" t="s">
        <v>797</v>
      </c>
      <c r="D146" s="47" t="s">
        <v>798</v>
      </c>
      <c r="E146" s="57">
        <v>147.75</v>
      </c>
      <c r="F146" s="57">
        <v>31.03</v>
      </c>
      <c r="G146" s="57">
        <v>178.78</v>
      </c>
      <c r="H146" s="32">
        <v>46134</v>
      </c>
      <c r="I146" s="44" t="s">
        <v>21</v>
      </c>
    </row>
    <row r="147" spans="1:9" ht="48.75" customHeight="1" x14ac:dyDescent="0.25">
      <c r="A147" s="56" t="s">
        <v>1076</v>
      </c>
      <c r="B147" s="90" t="s">
        <v>1077</v>
      </c>
      <c r="C147" s="19" t="s">
        <v>750</v>
      </c>
      <c r="D147" s="47" t="s">
        <v>751</v>
      </c>
      <c r="E147" s="57">
        <v>7.2</v>
      </c>
      <c r="F147" s="57">
        <v>1.51</v>
      </c>
      <c r="G147" s="57">
        <v>8.7100000000000009</v>
      </c>
      <c r="H147" s="32">
        <v>46125</v>
      </c>
      <c r="I147" s="44" t="s">
        <v>21</v>
      </c>
    </row>
    <row r="148" spans="1:9" ht="48.75" customHeight="1" x14ac:dyDescent="0.25">
      <c r="A148" s="56" t="s">
        <v>1078</v>
      </c>
      <c r="B148" s="90" t="s">
        <v>1079</v>
      </c>
      <c r="C148" s="19" t="s">
        <v>853</v>
      </c>
      <c r="D148" s="47" t="s">
        <v>854</v>
      </c>
      <c r="E148" s="57">
        <v>47.94</v>
      </c>
      <c r="F148" s="57">
        <v>10.07</v>
      </c>
      <c r="G148" s="57">
        <v>58.01</v>
      </c>
      <c r="H148" s="32">
        <v>46122</v>
      </c>
      <c r="I148" s="44" t="s">
        <v>21</v>
      </c>
    </row>
    <row r="149" spans="1:9" ht="48.75" customHeight="1" x14ac:dyDescent="0.25">
      <c r="A149" s="56" t="s">
        <v>1080</v>
      </c>
      <c r="B149" s="90" t="s">
        <v>1081</v>
      </c>
      <c r="C149" s="19" t="s">
        <v>1082</v>
      </c>
      <c r="D149" s="47" t="s">
        <v>1083</v>
      </c>
      <c r="E149" s="57">
        <v>167.4</v>
      </c>
      <c r="F149" s="57">
        <v>35.15</v>
      </c>
      <c r="G149" s="57">
        <v>202.55</v>
      </c>
      <c r="H149" s="32">
        <v>46134</v>
      </c>
      <c r="I149" s="44" t="s">
        <v>21</v>
      </c>
    </row>
    <row r="150" spans="1:9" ht="48.75" customHeight="1" x14ac:dyDescent="0.25">
      <c r="A150" s="56" t="s">
        <v>1084</v>
      </c>
      <c r="B150" s="90" t="s">
        <v>1085</v>
      </c>
      <c r="C150" s="19" t="s">
        <v>1086</v>
      </c>
      <c r="D150" s="47" t="s">
        <v>1087</v>
      </c>
      <c r="E150" s="57">
        <v>17.899999999999999</v>
      </c>
      <c r="F150" s="57">
        <v>3.76</v>
      </c>
      <c r="G150" s="57">
        <v>21.66</v>
      </c>
      <c r="H150" s="32">
        <v>46112</v>
      </c>
      <c r="I150" s="44" t="s">
        <v>21</v>
      </c>
    </row>
    <row r="151" spans="1:9" ht="78" customHeight="1" x14ac:dyDescent="0.25">
      <c r="A151" s="56" t="s">
        <v>1088</v>
      </c>
      <c r="B151" s="90" t="s">
        <v>1089</v>
      </c>
      <c r="C151" s="19" t="s">
        <v>1086</v>
      </c>
      <c r="D151" s="47" t="s">
        <v>1087</v>
      </c>
      <c r="E151" s="57">
        <v>184.8</v>
      </c>
      <c r="F151" s="57">
        <v>38.81</v>
      </c>
      <c r="G151" s="57">
        <v>223.61</v>
      </c>
      <c r="H151" s="32">
        <v>46113</v>
      </c>
      <c r="I151" s="44" t="s">
        <v>21</v>
      </c>
    </row>
    <row r="152" spans="1:9" ht="48.75" customHeight="1" x14ac:dyDescent="0.25">
      <c r="A152" s="56" t="s">
        <v>1090</v>
      </c>
      <c r="B152" s="90" t="s">
        <v>1091</v>
      </c>
      <c r="C152" s="19" t="s">
        <v>1082</v>
      </c>
      <c r="D152" s="47" t="s">
        <v>1083</v>
      </c>
      <c r="E152" s="57">
        <v>365</v>
      </c>
      <c r="F152" s="57">
        <v>76.650000000000006</v>
      </c>
      <c r="G152" s="57">
        <v>441.65</v>
      </c>
      <c r="H152" s="32">
        <v>46126</v>
      </c>
      <c r="I152" s="44" t="s">
        <v>21</v>
      </c>
    </row>
    <row r="153" spans="1:9" ht="48.75" customHeight="1" x14ac:dyDescent="0.25">
      <c r="A153" s="56" t="s">
        <v>1092</v>
      </c>
      <c r="B153" s="90" t="s">
        <v>1093</v>
      </c>
      <c r="C153" s="19" t="s">
        <v>770</v>
      </c>
      <c r="D153" s="47" t="s">
        <v>771</v>
      </c>
      <c r="E153" s="57">
        <v>146</v>
      </c>
      <c r="F153" s="57">
        <v>30.66</v>
      </c>
      <c r="G153" s="57">
        <v>176.66</v>
      </c>
      <c r="H153" s="32">
        <v>46134</v>
      </c>
      <c r="I153" s="44" t="s">
        <v>21</v>
      </c>
    </row>
    <row r="154" spans="1:9" ht="48.75" customHeight="1" x14ac:dyDescent="0.25">
      <c r="A154" s="56" t="s">
        <v>1094</v>
      </c>
      <c r="B154" s="90" t="s">
        <v>1095</v>
      </c>
      <c r="C154" s="19" t="s">
        <v>770</v>
      </c>
      <c r="D154" s="47" t="s">
        <v>771</v>
      </c>
      <c r="E154" s="57">
        <v>75</v>
      </c>
      <c r="F154" s="57">
        <v>15.75</v>
      </c>
      <c r="G154" s="57">
        <v>90.75</v>
      </c>
      <c r="H154" s="32">
        <v>46133</v>
      </c>
      <c r="I154" s="44" t="s">
        <v>21</v>
      </c>
    </row>
    <row r="155" spans="1:9" ht="48.75" customHeight="1" x14ac:dyDescent="0.25">
      <c r="A155" s="56" t="s">
        <v>1096</v>
      </c>
      <c r="B155" s="90" t="s">
        <v>1097</v>
      </c>
      <c r="C155" s="19" t="s">
        <v>762</v>
      </c>
      <c r="D155" s="47" t="s">
        <v>763</v>
      </c>
      <c r="E155" s="57">
        <v>1077.75</v>
      </c>
      <c r="F155" s="57">
        <v>226.33</v>
      </c>
      <c r="G155" s="57">
        <v>1304.08</v>
      </c>
      <c r="H155" s="32">
        <v>46111</v>
      </c>
      <c r="I155" s="44" t="s">
        <v>21</v>
      </c>
    </row>
    <row r="156" spans="1:9" ht="48.75" customHeight="1" x14ac:dyDescent="0.25">
      <c r="A156" s="56" t="s">
        <v>1098</v>
      </c>
      <c r="B156" s="90" t="s">
        <v>1099</v>
      </c>
      <c r="C156" s="19" t="s">
        <v>762</v>
      </c>
      <c r="D156" s="47" t="s">
        <v>763</v>
      </c>
      <c r="E156" s="57">
        <v>354</v>
      </c>
      <c r="F156" s="57">
        <v>74.34</v>
      </c>
      <c r="G156" s="57">
        <v>428.34</v>
      </c>
      <c r="H156" s="32">
        <v>46112</v>
      </c>
      <c r="I156" s="44" t="s">
        <v>21</v>
      </c>
    </row>
    <row r="157" spans="1:9" ht="48.75" customHeight="1" x14ac:dyDescent="0.25">
      <c r="A157" s="56" t="s">
        <v>1100</v>
      </c>
      <c r="B157" s="90" t="s">
        <v>1101</v>
      </c>
      <c r="C157" s="19" t="s">
        <v>879</v>
      </c>
      <c r="D157" s="47" t="s">
        <v>880</v>
      </c>
      <c r="E157" s="57">
        <v>116.47</v>
      </c>
      <c r="F157" s="57">
        <v>24.46</v>
      </c>
      <c r="G157" s="57">
        <v>140.93</v>
      </c>
      <c r="H157" s="32">
        <v>46139</v>
      </c>
      <c r="I157" s="44" t="s">
        <v>21</v>
      </c>
    </row>
    <row r="158" spans="1:9" ht="48.75" customHeight="1" x14ac:dyDescent="0.25">
      <c r="A158" s="56" t="s">
        <v>1102</v>
      </c>
      <c r="B158" s="90" t="s">
        <v>1103</v>
      </c>
      <c r="C158" s="19" t="s">
        <v>879</v>
      </c>
      <c r="D158" s="47" t="s">
        <v>880</v>
      </c>
      <c r="E158" s="57">
        <v>115.13</v>
      </c>
      <c r="F158" s="57">
        <v>24.18</v>
      </c>
      <c r="G158" s="57">
        <v>139.31</v>
      </c>
      <c r="H158" s="32">
        <v>46139</v>
      </c>
      <c r="I158" s="44" t="s">
        <v>21</v>
      </c>
    </row>
    <row r="159" spans="1:9" ht="48.75" customHeight="1" x14ac:dyDescent="0.25">
      <c r="A159" s="56" t="s">
        <v>1104</v>
      </c>
      <c r="B159" s="90" t="s">
        <v>1105</v>
      </c>
      <c r="C159" s="19" t="s">
        <v>879</v>
      </c>
      <c r="D159" s="47" t="s">
        <v>880</v>
      </c>
      <c r="E159" s="57">
        <v>105.76</v>
      </c>
      <c r="F159" s="57">
        <v>22.21</v>
      </c>
      <c r="G159" s="57">
        <v>127.97</v>
      </c>
      <c r="H159" s="32">
        <v>46139</v>
      </c>
      <c r="I159" s="44" t="s">
        <v>21</v>
      </c>
    </row>
    <row r="160" spans="1:9" ht="60.75" customHeight="1" x14ac:dyDescent="0.25">
      <c r="A160" s="56" t="s">
        <v>1106</v>
      </c>
      <c r="B160" s="90" t="s">
        <v>1107</v>
      </c>
      <c r="C160" s="19" t="s">
        <v>797</v>
      </c>
      <c r="D160" s="47" t="s">
        <v>798</v>
      </c>
      <c r="E160" s="57">
        <v>110.25</v>
      </c>
      <c r="F160" s="57">
        <v>23.15</v>
      </c>
      <c r="G160" s="57">
        <v>133.4</v>
      </c>
      <c r="H160" s="32">
        <v>46114</v>
      </c>
      <c r="I160" s="44" t="s">
        <v>21</v>
      </c>
    </row>
    <row r="161" spans="1:9" ht="48.75" customHeight="1" x14ac:dyDescent="0.25">
      <c r="A161" s="56" t="s">
        <v>1108</v>
      </c>
      <c r="B161" s="90" t="s">
        <v>1109</v>
      </c>
      <c r="C161" s="19" t="s">
        <v>797</v>
      </c>
      <c r="D161" s="47" t="s">
        <v>798</v>
      </c>
      <c r="E161" s="57">
        <v>46.77</v>
      </c>
      <c r="F161" s="57">
        <v>9.82</v>
      </c>
      <c r="G161" s="57">
        <v>56.59</v>
      </c>
      <c r="H161" s="32">
        <v>46114</v>
      </c>
      <c r="I161" s="44" t="s">
        <v>21</v>
      </c>
    </row>
    <row r="162" spans="1:9" ht="48.75" customHeight="1" x14ac:dyDescent="0.25">
      <c r="A162" s="56" t="s">
        <v>1110</v>
      </c>
      <c r="B162" s="90" t="s">
        <v>575</v>
      </c>
      <c r="C162" s="19" t="s">
        <v>943</v>
      </c>
      <c r="D162" s="47" t="s">
        <v>944</v>
      </c>
      <c r="E162" s="57">
        <v>82.81</v>
      </c>
      <c r="F162" s="57">
        <v>17.39</v>
      </c>
      <c r="G162" s="57">
        <v>100.2</v>
      </c>
      <c r="H162" s="32">
        <v>46111</v>
      </c>
      <c r="I162" s="44" t="s">
        <v>21</v>
      </c>
    </row>
    <row r="163" spans="1:9" ht="87.75" customHeight="1" x14ac:dyDescent="0.25">
      <c r="A163" s="56" t="s">
        <v>1111</v>
      </c>
      <c r="B163" s="90" t="s">
        <v>1112</v>
      </c>
      <c r="C163" s="19" t="s">
        <v>853</v>
      </c>
      <c r="D163" s="47" t="s">
        <v>854</v>
      </c>
      <c r="E163" s="57">
        <v>194</v>
      </c>
      <c r="F163" s="57">
        <v>40.74</v>
      </c>
      <c r="G163" s="57">
        <v>234.74</v>
      </c>
      <c r="H163" s="32">
        <v>46134</v>
      </c>
      <c r="I163" s="44" t="s">
        <v>21</v>
      </c>
    </row>
    <row r="164" spans="1:9" ht="60" customHeight="1" x14ac:dyDescent="0.25">
      <c r="A164" s="56" t="s">
        <v>1113</v>
      </c>
      <c r="B164" s="90" t="s">
        <v>1114</v>
      </c>
      <c r="C164" s="19" t="s">
        <v>1115</v>
      </c>
      <c r="D164" s="47" t="s">
        <v>1116</v>
      </c>
      <c r="E164" s="57">
        <v>1156.22</v>
      </c>
      <c r="F164" s="57">
        <v>205.99</v>
      </c>
      <c r="G164" s="57">
        <v>1362.21</v>
      </c>
      <c r="H164" s="32">
        <v>46107</v>
      </c>
      <c r="I164" s="44" t="s">
        <v>21</v>
      </c>
    </row>
    <row r="165" spans="1:9" ht="48.75" customHeight="1" x14ac:dyDescent="0.25">
      <c r="A165" s="56" t="s">
        <v>1117</v>
      </c>
      <c r="B165" s="90" t="s">
        <v>1118</v>
      </c>
      <c r="C165" s="19" t="s">
        <v>1119</v>
      </c>
      <c r="D165" s="47" t="s">
        <v>1120</v>
      </c>
      <c r="E165" s="57">
        <v>353</v>
      </c>
      <c r="F165" s="57">
        <v>74.13</v>
      </c>
      <c r="G165" s="57">
        <v>427.13</v>
      </c>
      <c r="H165" s="32">
        <v>46125</v>
      </c>
      <c r="I165" s="44" t="s">
        <v>21</v>
      </c>
    </row>
    <row r="166" spans="1:9" ht="48.75" customHeight="1" x14ac:dyDescent="0.25">
      <c r="A166" s="56" t="s">
        <v>1121</v>
      </c>
      <c r="B166" s="90" t="s">
        <v>1122</v>
      </c>
      <c r="C166" s="19" t="s">
        <v>789</v>
      </c>
      <c r="D166" s="47" t="s">
        <v>790</v>
      </c>
      <c r="E166" s="57">
        <v>171.58</v>
      </c>
      <c r="F166" s="57">
        <v>36.03</v>
      </c>
      <c r="G166" s="57">
        <v>207.61</v>
      </c>
      <c r="H166" s="32">
        <v>46113</v>
      </c>
      <c r="I166" s="44" t="s">
        <v>21</v>
      </c>
    </row>
    <row r="167" spans="1:9" ht="48.75" customHeight="1" x14ac:dyDescent="0.25">
      <c r="A167" s="56" t="s">
        <v>1123</v>
      </c>
      <c r="B167" s="90" t="s">
        <v>1124</v>
      </c>
      <c r="C167" s="19" t="s">
        <v>789</v>
      </c>
      <c r="D167" s="47" t="s">
        <v>790</v>
      </c>
      <c r="E167" s="57">
        <v>358.46</v>
      </c>
      <c r="F167" s="57">
        <v>75.28</v>
      </c>
      <c r="G167" s="57">
        <v>433.74</v>
      </c>
      <c r="H167" s="32">
        <v>46113</v>
      </c>
      <c r="I167" s="44" t="s">
        <v>21</v>
      </c>
    </row>
    <row r="168" spans="1:9" ht="48.75" customHeight="1" x14ac:dyDescent="0.25">
      <c r="A168" s="56" t="s">
        <v>1125</v>
      </c>
      <c r="B168" s="90" t="s">
        <v>1126</v>
      </c>
      <c r="C168" s="19" t="s">
        <v>1127</v>
      </c>
      <c r="D168" s="47" t="s">
        <v>1128</v>
      </c>
      <c r="E168" s="57">
        <v>314.5</v>
      </c>
      <c r="F168" s="57">
        <v>66.05</v>
      </c>
      <c r="G168" s="57">
        <v>380.55</v>
      </c>
      <c r="H168" s="32">
        <v>46112</v>
      </c>
      <c r="I168" s="44" t="s">
        <v>21</v>
      </c>
    </row>
    <row r="169" spans="1:9" ht="48.75" customHeight="1" x14ac:dyDescent="0.25">
      <c r="A169" s="56" t="s">
        <v>1129</v>
      </c>
      <c r="B169" s="90" t="s">
        <v>1130</v>
      </c>
      <c r="C169" s="19" t="s">
        <v>1086</v>
      </c>
      <c r="D169" s="47" t="s">
        <v>1087</v>
      </c>
      <c r="E169" s="57">
        <v>775</v>
      </c>
      <c r="F169" s="57">
        <v>162.75</v>
      </c>
      <c r="G169" s="57">
        <v>937.75</v>
      </c>
      <c r="H169" s="32">
        <v>46126</v>
      </c>
      <c r="I169" s="44" t="s">
        <v>21</v>
      </c>
    </row>
    <row r="170" spans="1:9" ht="48.75" customHeight="1" x14ac:dyDescent="0.25">
      <c r="A170" s="56" t="s">
        <v>1131</v>
      </c>
      <c r="B170" s="90" t="s">
        <v>1132</v>
      </c>
      <c r="C170" s="19" t="s">
        <v>750</v>
      </c>
      <c r="D170" s="47" t="s">
        <v>751</v>
      </c>
      <c r="E170" s="57">
        <v>177.5</v>
      </c>
      <c r="F170" s="57">
        <v>37.28</v>
      </c>
      <c r="G170" s="57">
        <v>214.78</v>
      </c>
      <c r="H170" s="32">
        <v>46135</v>
      </c>
      <c r="I170" s="44" t="s">
        <v>21</v>
      </c>
    </row>
    <row r="171" spans="1:9" ht="48.75" customHeight="1" x14ac:dyDescent="0.25">
      <c r="A171" s="56" t="s">
        <v>1133</v>
      </c>
      <c r="B171" s="90" t="s">
        <v>1134</v>
      </c>
      <c r="C171" s="19" t="s">
        <v>750</v>
      </c>
      <c r="D171" s="47" t="s">
        <v>751</v>
      </c>
      <c r="E171" s="57">
        <v>320.25</v>
      </c>
      <c r="F171" s="57">
        <v>67.25</v>
      </c>
      <c r="G171" s="57">
        <v>387.5</v>
      </c>
      <c r="H171" s="32">
        <v>46126</v>
      </c>
      <c r="I171" s="44" t="s">
        <v>21</v>
      </c>
    </row>
    <row r="172" spans="1:9" ht="48.75" customHeight="1" x14ac:dyDescent="0.25">
      <c r="A172" s="56" t="s">
        <v>1135</v>
      </c>
      <c r="B172" s="90" t="s">
        <v>1136</v>
      </c>
      <c r="C172" s="19" t="s">
        <v>750</v>
      </c>
      <c r="D172" s="47" t="s">
        <v>751</v>
      </c>
      <c r="E172" s="57">
        <v>68.45</v>
      </c>
      <c r="F172" s="57">
        <v>14.37</v>
      </c>
      <c r="G172" s="57">
        <v>82.82</v>
      </c>
      <c r="H172" s="32">
        <v>46111</v>
      </c>
      <c r="I172" s="44" t="s">
        <v>21</v>
      </c>
    </row>
    <row r="173" spans="1:9" ht="48.75" customHeight="1" x14ac:dyDescent="0.25">
      <c r="A173" s="56" t="s">
        <v>1137</v>
      </c>
      <c r="B173" s="90" t="s">
        <v>1138</v>
      </c>
      <c r="C173" s="19" t="s">
        <v>750</v>
      </c>
      <c r="D173" s="47" t="s">
        <v>751</v>
      </c>
      <c r="E173" s="57">
        <v>95.29</v>
      </c>
      <c r="F173" s="57">
        <v>20.010000000000002</v>
      </c>
      <c r="G173" s="57">
        <v>115.3</v>
      </c>
      <c r="H173" s="32">
        <v>46113</v>
      </c>
      <c r="I173" s="44" t="s">
        <v>21</v>
      </c>
    </row>
    <row r="174" spans="1:9" ht="48.75" customHeight="1" x14ac:dyDescent="0.25">
      <c r="A174" s="56" t="s">
        <v>1139</v>
      </c>
      <c r="B174" s="90" t="s">
        <v>1140</v>
      </c>
      <c r="C174" s="19" t="s">
        <v>750</v>
      </c>
      <c r="D174" s="47" t="s">
        <v>751</v>
      </c>
      <c r="E174" s="57">
        <v>218.46</v>
      </c>
      <c r="F174" s="57">
        <v>45.88</v>
      </c>
      <c r="G174" s="57">
        <v>264.33999999999997</v>
      </c>
      <c r="H174" s="32">
        <v>46111</v>
      </c>
      <c r="I174" s="44" t="s">
        <v>21</v>
      </c>
    </row>
    <row r="175" spans="1:9" ht="60.75" customHeight="1" x14ac:dyDescent="0.25">
      <c r="A175" s="56" t="s">
        <v>1141</v>
      </c>
      <c r="B175" s="90" t="s">
        <v>1142</v>
      </c>
      <c r="C175" s="19" t="s">
        <v>750</v>
      </c>
      <c r="D175" s="47" t="s">
        <v>751</v>
      </c>
      <c r="E175" s="57">
        <v>413.32</v>
      </c>
      <c r="F175" s="57">
        <v>86.8</v>
      </c>
      <c r="G175" s="57">
        <v>500.12</v>
      </c>
      <c r="H175" s="32">
        <v>46111</v>
      </c>
      <c r="I175" s="44" t="s">
        <v>21</v>
      </c>
    </row>
    <row r="176" spans="1:9" ht="48.75" customHeight="1" x14ac:dyDescent="0.25">
      <c r="A176" s="56" t="s">
        <v>1143</v>
      </c>
      <c r="B176" s="90" t="s">
        <v>1144</v>
      </c>
      <c r="C176" s="19" t="s">
        <v>750</v>
      </c>
      <c r="D176" s="47" t="s">
        <v>751</v>
      </c>
      <c r="E176" s="57">
        <v>21</v>
      </c>
      <c r="F176" s="57">
        <v>4.41</v>
      </c>
      <c r="G176" s="57">
        <v>25.41</v>
      </c>
      <c r="H176" s="32">
        <v>46111</v>
      </c>
      <c r="I176" s="44" t="s">
        <v>21</v>
      </c>
    </row>
    <row r="177" spans="1:9" ht="48.75" customHeight="1" x14ac:dyDescent="0.25">
      <c r="A177" s="56" t="s">
        <v>1145</v>
      </c>
      <c r="B177" s="90" t="s">
        <v>1146</v>
      </c>
      <c r="C177" s="19" t="s">
        <v>750</v>
      </c>
      <c r="D177" s="47" t="s">
        <v>751</v>
      </c>
      <c r="E177" s="57">
        <v>39.380000000000003</v>
      </c>
      <c r="F177" s="57">
        <v>8.27</v>
      </c>
      <c r="G177" s="57">
        <v>47.65</v>
      </c>
      <c r="H177" s="32">
        <v>46114</v>
      </c>
      <c r="I177" s="44" t="s">
        <v>21</v>
      </c>
    </row>
    <row r="178" spans="1:9" ht="48.75" customHeight="1" x14ac:dyDescent="0.25">
      <c r="A178" s="56" t="s">
        <v>1147</v>
      </c>
      <c r="B178" s="90" t="s">
        <v>1148</v>
      </c>
      <c r="C178" s="19" t="s">
        <v>750</v>
      </c>
      <c r="D178" s="47" t="s">
        <v>751</v>
      </c>
      <c r="E178" s="57">
        <v>96.8</v>
      </c>
      <c r="F178" s="57">
        <v>20.329999999999998</v>
      </c>
      <c r="G178" s="57">
        <v>117.13</v>
      </c>
      <c r="H178" s="32">
        <v>46114</v>
      </c>
      <c r="I178" s="44" t="s">
        <v>21</v>
      </c>
    </row>
    <row r="179" spans="1:9" ht="48.75" customHeight="1" x14ac:dyDescent="0.25">
      <c r="A179" s="56" t="s">
        <v>1149</v>
      </c>
      <c r="B179" s="90" t="s">
        <v>1150</v>
      </c>
      <c r="C179" s="19" t="s">
        <v>781</v>
      </c>
      <c r="D179" s="47" t="s">
        <v>782</v>
      </c>
      <c r="E179" s="57">
        <v>807.21</v>
      </c>
      <c r="F179" s="57">
        <v>169.51</v>
      </c>
      <c r="G179" s="57">
        <v>976.72</v>
      </c>
      <c r="H179" s="32">
        <v>46108</v>
      </c>
      <c r="I179" s="44" t="s">
        <v>21</v>
      </c>
    </row>
    <row r="180" spans="1:9" ht="48.75" customHeight="1" x14ac:dyDescent="0.25">
      <c r="A180" s="56" t="s">
        <v>1151</v>
      </c>
      <c r="B180" s="90" t="s">
        <v>1152</v>
      </c>
      <c r="C180" s="19" t="s">
        <v>762</v>
      </c>
      <c r="D180" s="47" t="s">
        <v>763</v>
      </c>
      <c r="E180" s="57">
        <v>102.56</v>
      </c>
      <c r="F180" s="57">
        <v>21.54</v>
      </c>
      <c r="G180" s="57">
        <v>124.1</v>
      </c>
      <c r="H180" s="32">
        <v>46126</v>
      </c>
      <c r="I180" s="44" t="s">
        <v>21</v>
      </c>
    </row>
    <row r="181" spans="1:9" ht="48.75" customHeight="1" x14ac:dyDescent="0.25">
      <c r="A181" s="56" t="s">
        <v>1153</v>
      </c>
      <c r="B181" s="90" t="s">
        <v>1154</v>
      </c>
      <c r="C181" s="19" t="s">
        <v>762</v>
      </c>
      <c r="D181" s="47" t="s">
        <v>763</v>
      </c>
      <c r="E181" s="57">
        <v>47.78</v>
      </c>
      <c r="F181" s="57">
        <v>10.029999999999999</v>
      </c>
      <c r="G181" s="57">
        <v>57.81</v>
      </c>
      <c r="H181" s="32">
        <v>46126</v>
      </c>
      <c r="I181" s="44" t="s">
        <v>21</v>
      </c>
    </row>
    <row r="182" spans="1:9" ht="48.75" customHeight="1" x14ac:dyDescent="0.25">
      <c r="A182" s="56" t="s">
        <v>1155</v>
      </c>
      <c r="B182" s="90" t="s">
        <v>1156</v>
      </c>
      <c r="C182" s="19" t="s">
        <v>1157</v>
      </c>
      <c r="D182" s="47" t="s">
        <v>1158</v>
      </c>
      <c r="E182" s="57">
        <v>148</v>
      </c>
      <c r="F182" s="57">
        <v>31.08</v>
      </c>
      <c r="G182" s="57">
        <v>179.08</v>
      </c>
      <c r="H182" s="32">
        <v>46107</v>
      </c>
      <c r="I182" s="44" t="s">
        <v>21</v>
      </c>
    </row>
    <row r="183" spans="1:9" ht="48.75" customHeight="1" x14ac:dyDescent="0.25">
      <c r="A183" s="56" t="s">
        <v>1159</v>
      </c>
      <c r="B183" s="90" t="s">
        <v>1160</v>
      </c>
      <c r="C183" s="19" t="s">
        <v>746</v>
      </c>
      <c r="D183" s="47" t="s">
        <v>747</v>
      </c>
      <c r="E183" s="57">
        <v>1040.25</v>
      </c>
      <c r="F183" s="57">
        <v>218.45</v>
      </c>
      <c r="G183" s="57">
        <v>1258.7</v>
      </c>
      <c r="H183" s="32">
        <v>46112</v>
      </c>
      <c r="I183" s="44" t="s">
        <v>21</v>
      </c>
    </row>
    <row r="184" spans="1:9" ht="48.75" customHeight="1" x14ac:dyDescent="0.25">
      <c r="A184" s="56" t="s">
        <v>1161</v>
      </c>
      <c r="B184" s="90" t="s">
        <v>1162</v>
      </c>
      <c r="C184" s="19" t="s">
        <v>746</v>
      </c>
      <c r="D184" s="47" t="s">
        <v>747</v>
      </c>
      <c r="E184" s="57">
        <v>1040.25</v>
      </c>
      <c r="F184" s="57">
        <v>218.45</v>
      </c>
      <c r="G184" s="57">
        <v>1258.7</v>
      </c>
      <c r="H184" s="32">
        <v>46112</v>
      </c>
      <c r="I184" s="44" t="s">
        <v>21</v>
      </c>
    </row>
    <row r="185" spans="1:9" ht="48.75" customHeight="1" x14ac:dyDescent="0.25">
      <c r="A185" s="56" t="s">
        <v>1163</v>
      </c>
      <c r="B185" s="90" t="s">
        <v>1164</v>
      </c>
      <c r="C185" s="19" t="s">
        <v>746</v>
      </c>
      <c r="D185" s="47" t="s">
        <v>747</v>
      </c>
      <c r="E185" s="57">
        <v>236.55</v>
      </c>
      <c r="F185" s="57">
        <v>49.68</v>
      </c>
      <c r="G185" s="57">
        <v>286.23</v>
      </c>
      <c r="H185" s="32">
        <v>46111</v>
      </c>
      <c r="I185" s="44" t="s">
        <v>21</v>
      </c>
    </row>
    <row r="186" spans="1:9" ht="48.75" customHeight="1" x14ac:dyDescent="0.25">
      <c r="A186" s="56" t="s">
        <v>1165</v>
      </c>
      <c r="B186" s="90" t="s">
        <v>1166</v>
      </c>
      <c r="C186" s="19" t="s">
        <v>853</v>
      </c>
      <c r="D186" s="47" t="s">
        <v>854</v>
      </c>
      <c r="E186" s="57">
        <v>807.99</v>
      </c>
      <c r="F186" s="57">
        <v>169.68</v>
      </c>
      <c r="G186" s="57">
        <v>977.67</v>
      </c>
      <c r="H186" s="32">
        <v>46125</v>
      </c>
      <c r="I186" s="44" t="s">
        <v>21</v>
      </c>
    </row>
    <row r="187" spans="1:9" ht="15.75" x14ac:dyDescent="0.25">
      <c r="A187" s="56" t="s">
        <v>1167</v>
      </c>
      <c r="B187" s="90" t="s">
        <v>1168</v>
      </c>
      <c r="C187" s="19" t="s">
        <v>758</v>
      </c>
      <c r="D187" s="47" t="s">
        <v>759</v>
      </c>
      <c r="E187" s="57">
        <v>18.09</v>
      </c>
      <c r="F187" s="57">
        <v>3.8</v>
      </c>
      <c r="G187" s="57">
        <v>21.89</v>
      </c>
      <c r="H187" s="32">
        <v>46108</v>
      </c>
      <c r="I187" s="44" t="s">
        <v>21</v>
      </c>
    </row>
    <row r="188" spans="1:9" ht="54.75" customHeight="1" x14ac:dyDescent="0.25">
      <c r="A188" s="56" t="s">
        <v>1169</v>
      </c>
      <c r="B188" s="90" t="s">
        <v>1170</v>
      </c>
      <c r="C188" s="19" t="s">
        <v>770</v>
      </c>
      <c r="D188" s="47" t="s">
        <v>771</v>
      </c>
      <c r="E188" s="57">
        <v>395</v>
      </c>
      <c r="F188" s="57">
        <v>82.95</v>
      </c>
      <c r="G188" s="57">
        <v>477.95</v>
      </c>
      <c r="H188" s="32">
        <v>46113</v>
      </c>
      <c r="I188" s="44" t="s">
        <v>21</v>
      </c>
    </row>
    <row r="189" spans="1:9" ht="59.25" customHeight="1" x14ac:dyDescent="0.25">
      <c r="A189" s="56" t="s">
        <v>1171</v>
      </c>
      <c r="B189" s="90" t="s">
        <v>1172</v>
      </c>
      <c r="C189" s="19" t="s">
        <v>770</v>
      </c>
      <c r="D189" s="47" t="s">
        <v>771</v>
      </c>
      <c r="E189" s="57">
        <v>35</v>
      </c>
      <c r="F189" s="57">
        <v>7.35</v>
      </c>
      <c r="G189" s="57">
        <v>42.35</v>
      </c>
      <c r="H189" s="32">
        <v>46126</v>
      </c>
      <c r="I189" s="44" t="s">
        <v>21</v>
      </c>
    </row>
    <row r="190" spans="1:9" ht="48.75" customHeight="1" x14ac:dyDescent="0.25">
      <c r="A190" s="56" t="s">
        <v>1173</v>
      </c>
      <c r="B190" s="90" t="s">
        <v>1174</v>
      </c>
      <c r="C190" s="19" t="s">
        <v>762</v>
      </c>
      <c r="D190" s="47" t="s">
        <v>763</v>
      </c>
      <c r="E190" s="57">
        <v>663</v>
      </c>
      <c r="F190" s="57">
        <v>139.22999999999999</v>
      </c>
      <c r="G190" s="57">
        <v>802.23</v>
      </c>
      <c r="H190" s="32">
        <v>46127</v>
      </c>
      <c r="I190" s="44" t="s">
        <v>21</v>
      </c>
    </row>
    <row r="191" spans="1:9" ht="48.75" customHeight="1" x14ac:dyDescent="0.25">
      <c r="A191" s="56" t="s">
        <v>1175</v>
      </c>
      <c r="B191" s="90" t="s">
        <v>1176</v>
      </c>
      <c r="C191" s="19" t="s">
        <v>762</v>
      </c>
      <c r="D191" s="47" t="s">
        <v>763</v>
      </c>
      <c r="E191" s="57">
        <v>140.4</v>
      </c>
      <c r="F191" s="57">
        <v>29.48</v>
      </c>
      <c r="G191" s="57">
        <v>169.88</v>
      </c>
      <c r="H191" s="32">
        <v>46111</v>
      </c>
      <c r="I191" s="44" t="s">
        <v>21</v>
      </c>
    </row>
    <row r="192" spans="1:9" ht="48.75" customHeight="1" x14ac:dyDescent="0.25">
      <c r="A192" s="56" t="s">
        <v>1177</v>
      </c>
      <c r="B192" s="90" t="s">
        <v>1178</v>
      </c>
      <c r="C192" s="19" t="s">
        <v>762</v>
      </c>
      <c r="D192" s="47" t="s">
        <v>763</v>
      </c>
      <c r="E192" s="57">
        <v>68.56</v>
      </c>
      <c r="F192" s="57">
        <v>14.4</v>
      </c>
      <c r="G192" s="57">
        <v>82.96</v>
      </c>
      <c r="H192" s="32">
        <v>46126</v>
      </c>
      <c r="I192" s="44" t="s">
        <v>21</v>
      </c>
    </row>
    <row r="193" spans="1:9" ht="48.75" customHeight="1" x14ac:dyDescent="0.25">
      <c r="A193" s="56" t="s">
        <v>1179</v>
      </c>
      <c r="B193" s="90" t="s">
        <v>1180</v>
      </c>
      <c r="C193" s="19" t="s">
        <v>762</v>
      </c>
      <c r="D193" s="47" t="s">
        <v>763</v>
      </c>
      <c r="E193" s="57">
        <v>111</v>
      </c>
      <c r="F193" s="57">
        <v>23.31</v>
      </c>
      <c r="G193" s="57">
        <v>134.31</v>
      </c>
      <c r="H193" s="32">
        <v>46112</v>
      </c>
      <c r="I193" s="44" t="s">
        <v>21</v>
      </c>
    </row>
    <row r="194" spans="1:9" ht="48.75" customHeight="1" x14ac:dyDescent="0.25">
      <c r="A194" s="56" t="s">
        <v>1181</v>
      </c>
      <c r="B194" s="90" t="s">
        <v>1182</v>
      </c>
      <c r="C194" s="19" t="s">
        <v>762</v>
      </c>
      <c r="D194" s="47" t="s">
        <v>763</v>
      </c>
      <c r="E194" s="57">
        <v>752.63</v>
      </c>
      <c r="F194" s="57">
        <v>158.05000000000001</v>
      </c>
      <c r="G194" s="57">
        <v>910.68</v>
      </c>
      <c r="H194" s="32">
        <v>46125</v>
      </c>
      <c r="I194" s="44" t="s">
        <v>21</v>
      </c>
    </row>
    <row r="195" spans="1:9" ht="48.75" customHeight="1" x14ac:dyDescent="0.25">
      <c r="A195" s="56" t="s">
        <v>1183</v>
      </c>
      <c r="B195" s="90" t="s">
        <v>1184</v>
      </c>
      <c r="C195" s="19" t="s">
        <v>797</v>
      </c>
      <c r="D195" s="47" t="s">
        <v>798</v>
      </c>
      <c r="E195" s="57">
        <v>44.74</v>
      </c>
      <c r="F195" s="57">
        <v>9.4</v>
      </c>
      <c r="G195" s="57">
        <v>54.14</v>
      </c>
      <c r="H195" s="32">
        <v>46126</v>
      </c>
      <c r="I195" s="44" t="s">
        <v>21</v>
      </c>
    </row>
    <row r="196" spans="1:9" ht="48.75" customHeight="1" x14ac:dyDescent="0.25">
      <c r="A196" s="56" t="s">
        <v>1185</v>
      </c>
      <c r="B196" s="90" t="s">
        <v>1186</v>
      </c>
      <c r="C196" s="19" t="s">
        <v>879</v>
      </c>
      <c r="D196" s="47" t="s">
        <v>880</v>
      </c>
      <c r="E196" s="57">
        <v>2617.1799999999998</v>
      </c>
      <c r="F196" s="57">
        <v>549.61</v>
      </c>
      <c r="G196" s="57">
        <v>3166.79</v>
      </c>
      <c r="H196" s="32">
        <v>46113</v>
      </c>
      <c r="I196" s="44" t="s">
        <v>21</v>
      </c>
    </row>
    <row r="197" spans="1:9" ht="48.75" customHeight="1" x14ac:dyDescent="0.25">
      <c r="A197" s="56" t="s">
        <v>1187</v>
      </c>
      <c r="B197" s="90" t="s">
        <v>1188</v>
      </c>
      <c r="C197" s="19" t="s">
        <v>943</v>
      </c>
      <c r="D197" s="47" t="s">
        <v>944</v>
      </c>
      <c r="E197" s="57">
        <v>174.7</v>
      </c>
      <c r="F197" s="57">
        <v>36.69</v>
      </c>
      <c r="G197" s="57">
        <v>211.39</v>
      </c>
      <c r="H197" s="32">
        <v>46113</v>
      </c>
      <c r="I197" s="44" t="s">
        <v>21</v>
      </c>
    </row>
    <row r="198" spans="1:9" ht="48.75" customHeight="1" x14ac:dyDescent="0.25">
      <c r="A198" s="56" t="s">
        <v>1189</v>
      </c>
      <c r="B198" s="90" t="s">
        <v>1190</v>
      </c>
      <c r="C198" s="19" t="s">
        <v>943</v>
      </c>
      <c r="D198" s="47" t="s">
        <v>944</v>
      </c>
      <c r="E198" s="57">
        <v>66.92</v>
      </c>
      <c r="F198" s="57">
        <v>14.05</v>
      </c>
      <c r="G198" s="57">
        <v>80.97</v>
      </c>
      <c r="H198" s="32">
        <v>46113</v>
      </c>
      <c r="I198" s="44" t="s">
        <v>21</v>
      </c>
    </row>
    <row r="199" spans="1:9" ht="77.25" customHeight="1" x14ac:dyDescent="0.25">
      <c r="A199" s="56" t="s">
        <v>1191</v>
      </c>
      <c r="B199" s="90" t="s">
        <v>1192</v>
      </c>
      <c r="C199" s="19" t="s">
        <v>1086</v>
      </c>
      <c r="D199" s="47" t="s">
        <v>1087</v>
      </c>
      <c r="E199" s="57">
        <v>196</v>
      </c>
      <c r="F199" s="57">
        <v>41.16</v>
      </c>
      <c r="G199" s="57">
        <v>237.16</v>
      </c>
      <c r="H199" s="32">
        <v>46113</v>
      </c>
      <c r="I199" s="44" t="s">
        <v>21</v>
      </c>
    </row>
    <row r="200" spans="1:9" ht="48.75" customHeight="1" x14ac:dyDescent="0.25">
      <c r="A200" s="56" t="s">
        <v>1193</v>
      </c>
      <c r="B200" s="90" t="s">
        <v>1194</v>
      </c>
      <c r="C200" s="19" t="s">
        <v>903</v>
      </c>
      <c r="D200" s="47" t="s">
        <v>904</v>
      </c>
      <c r="E200" s="57">
        <v>418.08</v>
      </c>
      <c r="F200" s="57">
        <v>87.8</v>
      </c>
      <c r="G200" s="57">
        <v>505.88</v>
      </c>
      <c r="H200" s="32">
        <v>46111</v>
      </c>
      <c r="I200" s="44" t="s">
        <v>21</v>
      </c>
    </row>
    <row r="201" spans="1:9" ht="48.75" customHeight="1" x14ac:dyDescent="0.25">
      <c r="A201" s="56" t="s">
        <v>1195</v>
      </c>
      <c r="B201" s="90" t="s">
        <v>1196</v>
      </c>
      <c r="C201" s="19" t="s">
        <v>1086</v>
      </c>
      <c r="D201" s="47" t="s">
        <v>1087</v>
      </c>
      <c r="E201" s="57">
        <v>322.05</v>
      </c>
      <c r="F201" s="57">
        <v>67.63</v>
      </c>
      <c r="G201" s="57">
        <v>389.68</v>
      </c>
      <c r="H201" s="32">
        <v>46113</v>
      </c>
      <c r="I201" s="44" t="s">
        <v>21</v>
      </c>
    </row>
    <row r="202" spans="1:9" ht="48.75" customHeight="1" x14ac:dyDescent="0.25">
      <c r="A202" s="56" t="s">
        <v>1197</v>
      </c>
      <c r="B202" s="90" t="s">
        <v>1198</v>
      </c>
      <c r="C202" s="19" t="s">
        <v>770</v>
      </c>
      <c r="D202" s="47" t="s">
        <v>771</v>
      </c>
      <c r="E202" s="57">
        <v>106</v>
      </c>
      <c r="F202" s="57">
        <v>22.26</v>
      </c>
      <c r="G202" s="57">
        <v>128.26</v>
      </c>
      <c r="H202" s="32">
        <v>46127</v>
      </c>
      <c r="I202" s="44" t="s">
        <v>21</v>
      </c>
    </row>
    <row r="203" spans="1:9" ht="48.75" customHeight="1" x14ac:dyDescent="0.25">
      <c r="A203" s="56" t="s">
        <v>1199</v>
      </c>
      <c r="B203" s="90" t="s">
        <v>1200</v>
      </c>
      <c r="C203" s="19" t="s">
        <v>770</v>
      </c>
      <c r="D203" s="47" t="s">
        <v>771</v>
      </c>
      <c r="E203" s="57">
        <v>20.8</v>
      </c>
      <c r="F203" s="57">
        <v>4.37</v>
      </c>
      <c r="G203" s="57">
        <v>25.17</v>
      </c>
      <c r="H203" s="32">
        <v>46127</v>
      </c>
      <c r="I203" s="44" t="s">
        <v>21</v>
      </c>
    </row>
    <row r="204" spans="1:9" ht="48.75" customHeight="1" x14ac:dyDescent="0.25">
      <c r="A204" s="56" t="s">
        <v>1201</v>
      </c>
      <c r="B204" s="90" t="s">
        <v>1202</v>
      </c>
      <c r="C204" s="19" t="s">
        <v>770</v>
      </c>
      <c r="D204" s="47" t="s">
        <v>771</v>
      </c>
      <c r="E204" s="57">
        <v>53.7</v>
      </c>
      <c r="F204" s="57">
        <v>11.28</v>
      </c>
      <c r="G204" s="57">
        <v>64.98</v>
      </c>
      <c r="H204" s="32">
        <v>46132</v>
      </c>
      <c r="I204" s="44" t="s">
        <v>21</v>
      </c>
    </row>
    <row r="205" spans="1:9" ht="48.75" customHeight="1" x14ac:dyDescent="0.25">
      <c r="A205" s="56" t="s">
        <v>1203</v>
      </c>
      <c r="B205" s="90" t="s">
        <v>1204</v>
      </c>
      <c r="C205" s="19" t="s">
        <v>762</v>
      </c>
      <c r="D205" s="47" t="s">
        <v>763</v>
      </c>
      <c r="E205" s="57">
        <v>649.15</v>
      </c>
      <c r="F205" s="57">
        <v>136.32</v>
      </c>
      <c r="G205" s="57">
        <v>785.47</v>
      </c>
      <c r="H205" s="32">
        <v>46134</v>
      </c>
      <c r="I205" s="44" t="s">
        <v>21</v>
      </c>
    </row>
    <row r="206" spans="1:9" ht="48.75" customHeight="1" x14ac:dyDescent="0.25">
      <c r="A206" s="56" t="s">
        <v>1205</v>
      </c>
      <c r="B206" s="90" t="s">
        <v>1206</v>
      </c>
      <c r="C206" s="19" t="s">
        <v>762</v>
      </c>
      <c r="D206" s="47" t="s">
        <v>763</v>
      </c>
      <c r="E206" s="57">
        <v>2502</v>
      </c>
      <c r="F206" s="57">
        <v>525.41999999999996</v>
      </c>
      <c r="G206" s="57">
        <v>3027.42</v>
      </c>
      <c r="H206" s="32">
        <v>46127</v>
      </c>
      <c r="I206" s="44" t="s">
        <v>21</v>
      </c>
    </row>
    <row r="207" spans="1:9" ht="48.75" customHeight="1" x14ac:dyDescent="0.25">
      <c r="A207" s="56" t="s">
        <v>1207</v>
      </c>
      <c r="B207" s="90" t="s">
        <v>1208</v>
      </c>
      <c r="C207" s="19" t="s">
        <v>762</v>
      </c>
      <c r="D207" s="47" t="s">
        <v>763</v>
      </c>
      <c r="E207" s="57">
        <v>375.54</v>
      </c>
      <c r="F207" s="57">
        <v>78.86</v>
      </c>
      <c r="G207" s="57">
        <v>454.4</v>
      </c>
      <c r="H207" s="32">
        <v>46112</v>
      </c>
      <c r="I207" s="44" t="s">
        <v>21</v>
      </c>
    </row>
    <row r="208" spans="1:9" ht="48.75" customHeight="1" x14ac:dyDescent="0.25">
      <c r="A208" s="56" t="s">
        <v>1209</v>
      </c>
      <c r="B208" s="90" t="s">
        <v>1210</v>
      </c>
      <c r="C208" s="19" t="s">
        <v>943</v>
      </c>
      <c r="D208" s="47" t="s">
        <v>944</v>
      </c>
      <c r="E208" s="57">
        <v>2.4</v>
      </c>
      <c r="F208" s="57">
        <v>0.5</v>
      </c>
      <c r="G208" s="57">
        <v>2.9</v>
      </c>
      <c r="H208" s="32">
        <v>46126</v>
      </c>
      <c r="I208" s="44" t="s">
        <v>21</v>
      </c>
    </row>
    <row r="209" spans="1:9" ht="48.75" customHeight="1" x14ac:dyDescent="0.25">
      <c r="A209" s="56" t="s">
        <v>1211</v>
      </c>
      <c r="B209" s="90" t="s">
        <v>1212</v>
      </c>
      <c r="C209" s="19" t="s">
        <v>770</v>
      </c>
      <c r="D209" s="47" t="s">
        <v>771</v>
      </c>
      <c r="E209" s="57">
        <v>49.4</v>
      </c>
      <c r="F209" s="57">
        <v>10.37</v>
      </c>
      <c r="G209" s="57">
        <v>59.77</v>
      </c>
      <c r="H209" s="32">
        <v>46127</v>
      </c>
      <c r="I209" s="44" t="s">
        <v>21</v>
      </c>
    </row>
    <row r="210" spans="1:9" ht="48.75" customHeight="1" x14ac:dyDescent="0.25">
      <c r="A210" s="56" t="s">
        <v>1213</v>
      </c>
      <c r="B210" s="90" t="s">
        <v>1214</v>
      </c>
      <c r="C210" s="19" t="s">
        <v>1215</v>
      </c>
      <c r="D210" s="47" t="s">
        <v>1216</v>
      </c>
      <c r="E210" s="57">
        <v>67.5</v>
      </c>
      <c r="F210" s="57">
        <v>14.18</v>
      </c>
      <c r="G210" s="57">
        <v>81.680000000000007</v>
      </c>
      <c r="H210" s="32">
        <v>46112</v>
      </c>
      <c r="I210" s="44" t="s">
        <v>21</v>
      </c>
    </row>
    <row r="211" spans="1:9" ht="58.5" customHeight="1" x14ac:dyDescent="0.25">
      <c r="A211" s="56" t="s">
        <v>1217</v>
      </c>
      <c r="B211" s="90" t="s">
        <v>1218</v>
      </c>
      <c r="C211" s="19" t="s">
        <v>1219</v>
      </c>
      <c r="D211" s="47" t="s">
        <v>1220</v>
      </c>
      <c r="E211" s="57">
        <v>506.94</v>
      </c>
      <c r="F211" s="57">
        <v>106.46</v>
      </c>
      <c r="G211" s="57">
        <v>613.4</v>
      </c>
      <c r="H211" s="32">
        <v>46134</v>
      </c>
      <c r="I211" s="44" t="s">
        <v>21</v>
      </c>
    </row>
    <row r="212" spans="1:9" ht="63.75" customHeight="1" x14ac:dyDescent="0.25">
      <c r="A212" s="56" t="s">
        <v>1221</v>
      </c>
      <c r="B212" s="90" t="s">
        <v>1222</v>
      </c>
      <c r="C212" s="19" t="s">
        <v>943</v>
      </c>
      <c r="D212" s="47" t="s">
        <v>944</v>
      </c>
      <c r="E212" s="57">
        <v>2.8</v>
      </c>
      <c r="F212" s="57">
        <v>0.59</v>
      </c>
      <c r="G212" s="57">
        <v>3.39</v>
      </c>
      <c r="H212" s="32">
        <v>46112</v>
      </c>
      <c r="I212" s="44" t="s">
        <v>21</v>
      </c>
    </row>
    <row r="213" spans="1:9" ht="48.75" customHeight="1" x14ac:dyDescent="0.25">
      <c r="A213" s="56" t="s">
        <v>1223</v>
      </c>
      <c r="B213" s="90" t="s">
        <v>1224</v>
      </c>
      <c r="C213" s="19" t="s">
        <v>861</v>
      </c>
      <c r="D213" s="47" t="s">
        <v>862</v>
      </c>
      <c r="E213" s="57">
        <v>1121.76</v>
      </c>
      <c r="F213" s="57">
        <v>235.57</v>
      </c>
      <c r="G213" s="57">
        <v>1357.33</v>
      </c>
      <c r="H213" s="32">
        <v>46126</v>
      </c>
      <c r="I213" s="44" t="s">
        <v>21</v>
      </c>
    </row>
    <row r="214" spans="1:9" ht="48.75" customHeight="1" x14ac:dyDescent="0.25">
      <c r="A214" s="56" t="s">
        <v>1225</v>
      </c>
      <c r="B214" s="90" t="s">
        <v>1226</v>
      </c>
      <c r="C214" s="19" t="s">
        <v>861</v>
      </c>
      <c r="D214" s="47" t="s">
        <v>862</v>
      </c>
      <c r="E214" s="57">
        <v>177</v>
      </c>
      <c r="F214" s="57">
        <v>37.17</v>
      </c>
      <c r="G214" s="57">
        <v>214.17</v>
      </c>
      <c r="H214" s="32">
        <v>46111</v>
      </c>
      <c r="I214" s="44" t="s">
        <v>21</v>
      </c>
    </row>
    <row r="215" spans="1:9" ht="48.75" customHeight="1" x14ac:dyDescent="0.25">
      <c r="A215" s="56" t="s">
        <v>1227</v>
      </c>
      <c r="B215" s="90" t="s">
        <v>1228</v>
      </c>
      <c r="C215" s="19" t="s">
        <v>758</v>
      </c>
      <c r="D215" s="47" t="s">
        <v>759</v>
      </c>
      <c r="E215" s="57">
        <v>228.7</v>
      </c>
      <c r="F215" s="57">
        <v>48.03</v>
      </c>
      <c r="G215" s="57">
        <v>276.73</v>
      </c>
      <c r="H215" s="32">
        <v>46112</v>
      </c>
      <c r="I215" s="44" t="s">
        <v>21</v>
      </c>
    </row>
    <row r="216" spans="1:9" ht="48.75" customHeight="1" x14ac:dyDescent="0.25">
      <c r="A216" s="56" t="s">
        <v>1229</v>
      </c>
      <c r="B216" s="90" t="s">
        <v>1230</v>
      </c>
      <c r="C216" s="19" t="s">
        <v>801</v>
      </c>
      <c r="D216" s="47" t="s">
        <v>802</v>
      </c>
      <c r="E216" s="57">
        <v>7.85</v>
      </c>
      <c r="F216" s="57">
        <v>1.65</v>
      </c>
      <c r="G216" s="57">
        <v>9.5</v>
      </c>
      <c r="H216" s="32">
        <v>46112</v>
      </c>
      <c r="I216" s="44" t="s">
        <v>21</v>
      </c>
    </row>
    <row r="217" spans="1:9" ht="48.75" customHeight="1" x14ac:dyDescent="0.25">
      <c r="A217" s="56" t="s">
        <v>1231</v>
      </c>
      <c r="B217" s="90" t="s">
        <v>1232</v>
      </c>
      <c r="C217" s="19" t="s">
        <v>801</v>
      </c>
      <c r="D217" s="47" t="s">
        <v>802</v>
      </c>
      <c r="E217" s="57">
        <v>101.2</v>
      </c>
      <c r="F217" s="57">
        <v>17.27</v>
      </c>
      <c r="G217" s="57">
        <v>118.47</v>
      </c>
      <c r="H217" s="32">
        <v>46113</v>
      </c>
      <c r="I217" s="44" t="s">
        <v>21</v>
      </c>
    </row>
    <row r="218" spans="1:9" ht="48.75" customHeight="1" x14ac:dyDescent="0.25">
      <c r="A218" s="56" t="s">
        <v>1233</v>
      </c>
      <c r="B218" s="90" t="s">
        <v>1234</v>
      </c>
      <c r="C218" s="19" t="s">
        <v>801</v>
      </c>
      <c r="D218" s="47" t="s">
        <v>802</v>
      </c>
      <c r="E218" s="57">
        <v>298.42</v>
      </c>
      <c r="F218" s="57">
        <v>62.67</v>
      </c>
      <c r="G218" s="57">
        <v>361.09</v>
      </c>
      <c r="H218" s="32">
        <v>46112</v>
      </c>
      <c r="I218" s="44" t="s">
        <v>21</v>
      </c>
    </row>
    <row r="219" spans="1:9" ht="48.75" customHeight="1" x14ac:dyDescent="0.25">
      <c r="A219" s="56" t="s">
        <v>1235</v>
      </c>
      <c r="B219" s="90" t="s">
        <v>1236</v>
      </c>
      <c r="C219" s="19" t="s">
        <v>801</v>
      </c>
      <c r="D219" s="47" t="s">
        <v>802</v>
      </c>
      <c r="E219" s="57">
        <v>137.69999999999999</v>
      </c>
      <c r="F219" s="57">
        <v>28.92</v>
      </c>
      <c r="G219" s="57">
        <v>166.62</v>
      </c>
      <c r="H219" s="32">
        <v>46125</v>
      </c>
      <c r="I219" s="44" t="s">
        <v>21</v>
      </c>
    </row>
    <row r="220" spans="1:9" ht="48.75" customHeight="1" x14ac:dyDescent="0.25">
      <c r="A220" s="56" t="s">
        <v>1237</v>
      </c>
      <c r="B220" s="90" t="s">
        <v>1238</v>
      </c>
      <c r="C220" s="19" t="s">
        <v>915</v>
      </c>
      <c r="D220" s="47" t="s">
        <v>916</v>
      </c>
      <c r="E220" s="57">
        <v>140.80000000000001</v>
      </c>
      <c r="F220" s="57">
        <v>29.57</v>
      </c>
      <c r="G220" s="57">
        <v>170.37</v>
      </c>
      <c r="H220" s="32">
        <v>46126</v>
      </c>
      <c r="I220" s="44" t="s">
        <v>21</v>
      </c>
    </row>
    <row r="221" spans="1:9" ht="48.75" customHeight="1" x14ac:dyDescent="0.25">
      <c r="A221" s="56" t="s">
        <v>1239</v>
      </c>
      <c r="B221" s="90" t="s">
        <v>1240</v>
      </c>
      <c r="C221" s="19" t="s">
        <v>750</v>
      </c>
      <c r="D221" s="47" t="s">
        <v>751</v>
      </c>
      <c r="E221" s="57">
        <v>75.180000000000007</v>
      </c>
      <c r="F221" s="57">
        <v>15.79</v>
      </c>
      <c r="G221" s="57">
        <v>90.97</v>
      </c>
      <c r="H221" s="32">
        <v>46112</v>
      </c>
      <c r="I221" s="44" t="s">
        <v>21</v>
      </c>
    </row>
    <row r="222" spans="1:9" ht="48.75" customHeight="1" x14ac:dyDescent="0.25">
      <c r="A222" s="56" t="s">
        <v>1241</v>
      </c>
      <c r="B222" s="90" t="s">
        <v>1242</v>
      </c>
      <c r="C222" s="19" t="s">
        <v>750</v>
      </c>
      <c r="D222" s="47" t="s">
        <v>751</v>
      </c>
      <c r="E222" s="57">
        <v>29</v>
      </c>
      <c r="F222" s="57">
        <v>6.09</v>
      </c>
      <c r="G222" s="57">
        <v>35.090000000000003</v>
      </c>
      <c r="H222" s="32">
        <v>46112</v>
      </c>
      <c r="I222" s="44" t="s">
        <v>21</v>
      </c>
    </row>
    <row r="223" spans="1:9" ht="48.75" customHeight="1" x14ac:dyDescent="0.25">
      <c r="A223" s="56" t="s">
        <v>1243</v>
      </c>
      <c r="B223" s="90" t="s">
        <v>1244</v>
      </c>
      <c r="C223" s="19" t="s">
        <v>750</v>
      </c>
      <c r="D223" s="47" t="s">
        <v>751</v>
      </c>
      <c r="E223" s="57">
        <v>75.180000000000007</v>
      </c>
      <c r="F223" s="57">
        <v>15.79</v>
      </c>
      <c r="G223" s="57">
        <v>90.97</v>
      </c>
      <c r="H223" s="32">
        <v>46114</v>
      </c>
      <c r="I223" s="44" t="s">
        <v>21</v>
      </c>
    </row>
    <row r="224" spans="1:9" ht="48.75" customHeight="1" x14ac:dyDescent="0.25">
      <c r="A224" s="56" t="s">
        <v>1245</v>
      </c>
      <c r="B224" s="90" t="s">
        <v>1246</v>
      </c>
      <c r="C224" s="19" t="s">
        <v>750</v>
      </c>
      <c r="D224" s="47" t="s">
        <v>751</v>
      </c>
      <c r="E224" s="57">
        <v>197.15</v>
      </c>
      <c r="F224" s="57">
        <v>41.4</v>
      </c>
      <c r="G224" s="57">
        <v>238.55</v>
      </c>
      <c r="H224" s="32">
        <v>46114</v>
      </c>
      <c r="I224" s="44" t="s">
        <v>21</v>
      </c>
    </row>
    <row r="225" spans="1:9" ht="48.75" customHeight="1" x14ac:dyDescent="0.25">
      <c r="A225" s="56" t="s">
        <v>1247</v>
      </c>
      <c r="B225" s="90" t="s">
        <v>1248</v>
      </c>
      <c r="C225" s="19" t="s">
        <v>750</v>
      </c>
      <c r="D225" s="47" t="s">
        <v>751</v>
      </c>
      <c r="E225" s="57">
        <v>42.7</v>
      </c>
      <c r="F225" s="57">
        <v>8.9700000000000006</v>
      </c>
      <c r="G225" s="57">
        <v>51.67</v>
      </c>
      <c r="H225" s="32">
        <v>46112</v>
      </c>
      <c r="I225" s="44" t="s">
        <v>21</v>
      </c>
    </row>
    <row r="226" spans="1:9" ht="48.75" customHeight="1" x14ac:dyDescent="0.25">
      <c r="A226" s="56" t="s">
        <v>1249</v>
      </c>
      <c r="B226" s="90" t="s">
        <v>1250</v>
      </c>
      <c r="C226" s="19" t="s">
        <v>750</v>
      </c>
      <c r="D226" s="47" t="s">
        <v>751</v>
      </c>
      <c r="E226" s="57">
        <v>59</v>
      </c>
      <c r="F226" s="57">
        <v>12.39</v>
      </c>
      <c r="G226" s="57">
        <v>71.39</v>
      </c>
      <c r="H226" s="32">
        <v>46112</v>
      </c>
      <c r="I226" s="44" t="s">
        <v>21</v>
      </c>
    </row>
    <row r="227" spans="1:9" ht="59.25" customHeight="1" x14ac:dyDescent="0.25">
      <c r="A227" s="56" t="s">
        <v>1251</v>
      </c>
      <c r="B227" s="90" t="s">
        <v>1252</v>
      </c>
      <c r="C227" s="19" t="s">
        <v>750</v>
      </c>
      <c r="D227" s="47" t="s">
        <v>751</v>
      </c>
      <c r="E227" s="57">
        <v>211</v>
      </c>
      <c r="F227" s="57">
        <v>44.31</v>
      </c>
      <c r="G227" s="57">
        <v>255.31</v>
      </c>
      <c r="H227" s="32">
        <v>46112</v>
      </c>
      <c r="I227" s="44" t="s">
        <v>21</v>
      </c>
    </row>
    <row r="228" spans="1:9" ht="48.75" customHeight="1" x14ac:dyDescent="0.25">
      <c r="A228" s="56" t="s">
        <v>1253</v>
      </c>
      <c r="B228" s="90" t="s">
        <v>1254</v>
      </c>
      <c r="C228" s="19" t="s">
        <v>750</v>
      </c>
      <c r="D228" s="47" t="s">
        <v>751</v>
      </c>
      <c r="E228" s="57">
        <v>48.3</v>
      </c>
      <c r="F228" s="57">
        <v>10.14</v>
      </c>
      <c r="G228" s="57">
        <v>58.44</v>
      </c>
      <c r="H228" s="32">
        <v>46128</v>
      </c>
      <c r="I228" s="44" t="s">
        <v>21</v>
      </c>
    </row>
    <row r="229" spans="1:9" ht="48.75" customHeight="1" x14ac:dyDescent="0.25">
      <c r="A229" s="56" t="s">
        <v>1255</v>
      </c>
      <c r="B229" s="90" t="s">
        <v>1256</v>
      </c>
      <c r="C229" s="19" t="s">
        <v>750</v>
      </c>
      <c r="D229" s="47" t="s">
        <v>751</v>
      </c>
      <c r="E229" s="57">
        <v>1374.1</v>
      </c>
      <c r="F229" s="57">
        <v>288.56</v>
      </c>
      <c r="G229" s="57">
        <v>1662.66</v>
      </c>
      <c r="H229" s="32">
        <v>46112</v>
      </c>
      <c r="I229" s="44" t="s">
        <v>21</v>
      </c>
    </row>
    <row r="230" spans="1:9" ht="48.75" customHeight="1" x14ac:dyDescent="0.25">
      <c r="A230" s="56" t="s">
        <v>1257</v>
      </c>
      <c r="B230" s="90" t="s">
        <v>1258</v>
      </c>
      <c r="C230" s="19" t="s">
        <v>750</v>
      </c>
      <c r="D230" s="47" t="s">
        <v>751</v>
      </c>
      <c r="E230" s="57">
        <v>983.04</v>
      </c>
      <c r="F230" s="57">
        <v>206.44</v>
      </c>
      <c r="G230" s="57">
        <v>1189.48</v>
      </c>
      <c r="H230" s="32">
        <v>46112</v>
      </c>
      <c r="I230" s="44" t="s">
        <v>21</v>
      </c>
    </row>
    <row r="231" spans="1:9" ht="48.75" customHeight="1" x14ac:dyDescent="0.25">
      <c r="A231" s="56" t="s">
        <v>1259</v>
      </c>
      <c r="B231" s="90" t="s">
        <v>1260</v>
      </c>
      <c r="C231" s="19" t="s">
        <v>750</v>
      </c>
      <c r="D231" s="47" t="s">
        <v>751</v>
      </c>
      <c r="E231" s="57">
        <v>1494</v>
      </c>
      <c r="F231" s="57">
        <v>313.74</v>
      </c>
      <c r="G231" s="57">
        <v>1807.74</v>
      </c>
      <c r="H231" s="32">
        <v>46112</v>
      </c>
      <c r="I231" s="44" t="s">
        <v>21</v>
      </c>
    </row>
    <row r="232" spans="1:9" ht="48.75" customHeight="1" x14ac:dyDescent="0.25">
      <c r="A232" s="56" t="s">
        <v>1261</v>
      </c>
      <c r="B232" s="90" t="s">
        <v>1262</v>
      </c>
      <c r="C232" s="19" t="s">
        <v>825</v>
      </c>
      <c r="D232" s="47" t="s">
        <v>826</v>
      </c>
      <c r="E232" s="57">
        <v>127.95</v>
      </c>
      <c r="F232" s="57">
        <v>26.87</v>
      </c>
      <c r="G232" s="57">
        <v>154.82</v>
      </c>
      <c r="H232" s="32">
        <v>46127</v>
      </c>
      <c r="I232" s="44" t="s">
        <v>21</v>
      </c>
    </row>
    <row r="233" spans="1:9" ht="59.25" customHeight="1" x14ac:dyDescent="0.25">
      <c r="A233" s="56" t="s">
        <v>1263</v>
      </c>
      <c r="B233" s="90" t="s">
        <v>1264</v>
      </c>
      <c r="C233" s="19" t="s">
        <v>825</v>
      </c>
      <c r="D233" s="47" t="s">
        <v>826</v>
      </c>
      <c r="E233" s="57">
        <v>185.39</v>
      </c>
      <c r="F233" s="57">
        <v>38.93</v>
      </c>
      <c r="G233" s="57">
        <v>224.32</v>
      </c>
      <c r="H233" s="32">
        <v>46113</v>
      </c>
      <c r="I233" s="44" t="s">
        <v>21</v>
      </c>
    </row>
    <row r="234" spans="1:9" ht="48.75" customHeight="1" x14ac:dyDescent="0.25">
      <c r="A234" s="56" t="s">
        <v>1265</v>
      </c>
      <c r="B234" s="90" t="s">
        <v>575</v>
      </c>
      <c r="C234" s="19" t="s">
        <v>825</v>
      </c>
      <c r="D234" s="47" t="s">
        <v>826</v>
      </c>
      <c r="E234" s="57">
        <v>200.08</v>
      </c>
      <c r="F234" s="57">
        <v>42.02</v>
      </c>
      <c r="G234" s="57">
        <v>242.1</v>
      </c>
      <c r="H234" s="32">
        <v>46113</v>
      </c>
      <c r="I234" s="44" t="s">
        <v>21</v>
      </c>
    </row>
    <row r="235" spans="1:9" ht="48.75" customHeight="1" x14ac:dyDescent="0.25">
      <c r="A235" s="56" t="s">
        <v>1266</v>
      </c>
      <c r="B235" s="90" t="s">
        <v>1267</v>
      </c>
      <c r="C235" s="19" t="s">
        <v>774</v>
      </c>
      <c r="D235" s="47" t="s">
        <v>3561</v>
      </c>
      <c r="E235" s="57">
        <v>279</v>
      </c>
      <c r="F235" s="57">
        <v>58.59</v>
      </c>
      <c r="G235" s="57">
        <v>337.59</v>
      </c>
      <c r="H235" s="32">
        <v>46111</v>
      </c>
      <c r="I235" s="44" t="s">
        <v>21</v>
      </c>
    </row>
    <row r="236" spans="1:9" ht="48.75" customHeight="1" x14ac:dyDescent="0.25">
      <c r="A236" s="56" t="s">
        <v>1268</v>
      </c>
      <c r="B236" s="90" t="s">
        <v>1269</v>
      </c>
      <c r="C236" s="19" t="s">
        <v>825</v>
      </c>
      <c r="D236" s="47" t="s">
        <v>826</v>
      </c>
      <c r="E236" s="57">
        <v>22.76</v>
      </c>
      <c r="F236" s="57">
        <v>4.78</v>
      </c>
      <c r="G236" s="57">
        <v>27.54</v>
      </c>
      <c r="H236" s="32">
        <v>46112</v>
      </c>
      <c r="I236" s="44" t="s">
        <v>21</v>
      </c>
    </row>
    <row r="237" spans="1:9" ht="48.75" customHeight="1" x14ac:dyDescent="0.25">
      <c r="A237" s="56" t="s">
        <v>1270</v>
      </c>
      <c r="B237" s="90" t="s">
        <v>1271</v>
      </c>
      <c r="C237" s="19" t="s">
        <v>825</v>
      </c>
      <c r="D237" s="47" t="s">
        <v>826</v>
      </c>
      <c r="E237" s="57">
        <v>26.75</v>
      </c>
      <c r="F237" s="57">
        <v>5.62</v>
      </c>
      <c r="G237" s="57">
        <v>32.369999999999997</v>
      </c>
      <c r="H237" s="32">
        <v>46113</v>
      </c>
      <c r="I237" s="44" t="s">
        <v>21</v>
      </c>
    </row>
    <row r="238" spans="1:9" ht="15.75" x14ac:dyDescent="0.25">
      <c r="A238" s="56" t="s">
        <v>1272</v>
      </c>
      <c r="B238" s="90" t="s">
        <v>575</v>
      </c>
      <c r="C238" s="19" t="s">
        <v>825</v>
      </c>
      <c r="D238" s="47" t="s">
        <v>826</v>
      </c>
      <c r="E238" s="57">
        <v>101.97</v>
      </c>
      <c r="F238" s="57">
        <v>21.41</v>
      </c>
      <c r="G238" s="57">
        <v>123.38</v>
      </c>
      <c r="H238" s="32">
        <v>46127</v>
      </c>
      <c r="I238" s="44" t="s">
        <v>21</v>
      </c>
    </row>
    <row r="239" spans="1:9" ht="48.75" customHeight="1" x14ac:dyDescent="0.25">
      <c r="A239" s="56" t="s">
        <v>1273</v>
      </c>
      <c r="B239" s="90" t="s">
        <v>1274</v>
      </c>
      <c r="C239" s="19" t="s">
        <v>825</v>
      </c>
      <c r="D239" s="47" t="s">
        <v>826</v>
      </c>
      <c r="E239" s="57">
        <v>87.78</v>
      </c>
      <c r="F239" s="57">
        <v>18.43</v>
      </c>
      <c r="G239" s="57">
        <v>106.21</v>
      </c>
      <c r="H239" s="32">
        <v>46127</v>
      </c>
      <c r="I239" s="44" t="s">
        <v>21</v>
      </c>
    </row>
    <row r="240" spans="1:9" ht="48.75" customHeight="1" x14ac:dyDescent="0.25">
      <c r="A240" s="56" t="s">
        <v>1275</v>
      </c>
      <c r="B240" s="90" t="s">
        <v>1276</v>
      </c>
      <c r="C240" s="19" t="s">
        <v>770</v>
      </c>
      <c r="D240" s="47" t="s">
        <v>771</v>
      </c>
      <c r="E240" s="57">
        <v>91.2</v>
      </c>
      <c r="F240" s="57">
        <v>19.149999999999999</v>
      </c>
      <c r="G240" s="57">
        <v>110.35</v>
      </c>
      <c r="H240" s="32">
        <v>46113</v>
      </c>
      <c r="I240" s="44" t="s">
        <v>21</v>
      </c>
    </row>
    <row r="241" spans="1:9" ht="48.75" customHeight="1" x14ac:dyDescent="0.25">
      <c r="A241" s="56" t="s">
        <v>1277</v>
      </c>
      <c r="B241" s="90" t="s">
        <v>1278</v>
      </c>
      <c r="C241" s="19" t="s">
        <v>762</v>
      </c>
      <c r="D241" s="47" t="s">
        <v>763</v>
      </c>
      <c r="E241" s="57">
        <v>263.39999999999998</v>
      </c>
      <c r="F241" s="57">
        <v>55.31</v>
      </c>
      <c r="G241" s="57">
        <v>318.70999999999998</v>
      </c>
      <c r="H241" s="32">
        <v>46125</v>
      </c>
      <c r="I241" s="44" t="s">
        <v>21</v>
      </c>
    </row>
    <row r="242" spans="1:9" ht="48.75" customHeight="1" x14ac:dyDescent="0.25">
      <c r="A242" s="56" t="s">
        <v>1279</v>
      </c>
      <c r="B242" s="90" t="s">
        <v>1280</v>
      </c>
      <c r="C242" s="19" t="s">
        <v>762</v>
      </c>
      <c r="D242" s="47" t="s">
        <v>763</v>
      </c>
      <c r="E242" s="57">
        <v>89.65</v>
      </c>
      <c r="F242" s="57">
        <v>18.829999999999998</v>
      </c>
      <c r="G242" s="57">
        <v>108.48</v>
      </c>
      <c r="H242" s="32">
        <v>46132</v>
      </c>
      <c r="I242" s="44" t="s">
        <v>21</v>
      </c>
    </row>
    <row r="243" spans="1:9" ht="48.75" customHeight="1" x14ac:dyDescent="0.25">
      <c r="A243" s="56" t="s">
        <v>1281</v>
      </c>
      <c r="B243" s="90" t="s">
        <v>1282</v>
      </c>
      <c r="C243" s="19" t="s">
        <v>762</v>
      </c>
      <c r="D243" s="47" t="s">
        <v>763</v>
      </c>
      <c r="E243" s="57">
        <v>80.72</v>
      </c>
      <c r="F243" s="57">
        <v>16.95</v>
      </c>
      <c r="G243" s="57">
        <v>97.67</v>
      </c>
      <c r="H243" s="32">
        <v>46132</v>
      </c>
      <c r="I243" s="44" t="s">
        <v>21</v>
      </c>
    </row>
    <row r="244" spans="1:9" ht="48.75" customHeight="1" x14ac:dyDescent="0.25">
      <c r="A244" s="56" t="s">
        <v>1283</v>
      </c>
      <c r="B244" s="90" t="s">
        <v>1284</v>
      </c>
      <c r="C244" s="19" t="s">
        <v>762</v>
      </c>
      <c r="D244" s="47" t="s">
        <v>763</v>
      </c>
      <c r="E244" s="57">
        <v>57.26</v>
      </c>
      <c r="F244" s="57">
        <v>12.02</v>
      </c>
      <c r="G244" s="57">
        <v>69.28</v>
      </c>
      <c r="H244" s="32">
        <v>46125</v>
      </c>
      <c r="I244" s="44" t="s">
        <v>21</v>
      </c>
    </row>
    <row r="245" spans="1:9" ht="48.75" customHeight="1" x14ac:dyDescent="0.25">
      <c r="A245" s="56" t="s">
        <v>1285</v>
      </c>
      <c r="B245" s="90" t="s">
        <v>1286</v>
      </c>
      <c r="C245" s="19" t="s">
        <v>762</v>
      </c>
      <c r="D245" s="47" t="s">
        <v>763</v>
      </c>
      <c r="E245" s="57">
        <v>71.06</v>
      </c>
      <c r="F245" s="57">
        <v>14.92</v>
      </c>
      <c r="G245" s="57">
        <v>85.98</v>
      </c>
      <c r="H245" s="32">
        <v>46134</v>
      </c>
      <c r="I245" s="44" t="s">
        <v>21</v>
      </c>
    </row>
    <row r="246" spans="1:9" ht="48.75" customHeight="1" x14ac:dyDescent="0.25">
      <c r="A246" s="56" t="s">
        <v>1287</v>
      </c>
      <c r="B246" s="90" t="s">
        <v>1288</v>
      </c>
      <c r="C246" s="19" t="s">
        <v>762</v>
      </c>
      <c r="D246" s="47" t="s">
        <v>763</v>
      </c>
      <c r="E246" s="57">
        <v>501</v>
      </c>
      <c r="F246" s="57">
        <v>105.21</v>
      </c>
      <c r="G246" s="57">
        <v>606.21</v>
      </c>
      <c r="H246" s="32">
        <v>46127</v>
      </c>
      <c r="I246" s="44" t="s">
        <v>21</v>
      </c>
    </row>
    <row r="247" spans="1:9" ht="48.75" customHeight="1" x14ac:dyDescent="0.25">
      <c r="A247" s="56" t="s">
        <v>1289</v>
      </c>
      <c r="B247" s="90" t="s">
        <v>1290</v>
      </c>
      <c r="C247" s="19" t="s">
        <v>762</v>
      </c>
      <c r="D247" s="47" t="s">
        <v>763</v>
      </c>
      <c r="E247" s="57">
        <v>187.14</v>
      </c>
      <c r="F247" s="57">
        <v>39.299999999999997</v>
      </c>
      <c r="G247" s="57">
        <v>226.44</v>
      </c>
      <c r="H247" s="32">
        <v>46112</v>
      </c>
      <c r="I247" s="44" t="s">
        <v>21</v>
      </c>
    </row>
    <row r="248" spans="1:9" ht="48.75" customHeight="1" x14ac:dyDescent="0.25">
      <c r="A248" s="56" t="s">
        <v>1291</v>
      </c>
      <c r="B248" s="90" t="s">
        <v>1292</v>
      </c>
      <c r="C248" s="19" t="s">
        <v>1293</v>
      </c>
      <c r="D248" s="47" t="s">
        <v>1294</v>
      </c>
      <c r="E248" s="57">
        <v>235.29</v>
      </c>
      <c r="F248" s="57">
        <v>49.41</v>
      </c>
      <c r="G248" s="57">
        <v>284.7</v>
      </c>
      <c r="H248" s="32">
        <v>46127</v>
      </c>
      <c r="I248" s="44" t="s">
        <v>21</v>
      </c>
    </row>
    <row r="249" spans="1:9" ht="15.75" x14ac:dyDescent="0.25">
      <c r="A249" s="56" t="s">
        <v>1295</v>
      </c>
      <c r="B249" s="90" t="s">
        <v>1296</v>
      </c>
      <c r="C249" s="19" t="s">
        <v>943</v>
      </c>
      <c r="D249" s="47" t="s">
        <v>944</v>
      </c>
      <c r="E249" s="57">
        <v>33.6</v>
      </c>
      <c r="F249" s="57">
        <v>7.06</v>
      </c>
      <c r="G249" s="57">
        <v>40.659999999999997</v>
      </c>
      <c r="H249" s="32">
        <v>46127</v>
      </c>
      <c r="I249" s="44" t="s">
        <v>21</v>
      </c>
    </row>
    <row r="250" spans="1:9" ht="48.75" customHeight="1" x14ac:dyDescent="0.25">
      <c r="A250" s="56" t="s">
        <v>1297</v>
      </c>
      <c r="B250" s="90" t="s">
        <v>1298</v>
      </c>
      <c r="C250" s="19" t="s">
        <v>943</v>
      </c>
      <c r="D250" s="47" t="s">
        <v>944</v>
      </c>
      <c r="E250" s="57">
        <v>1168.1500000000001</v>
      </c>
      <c r="F250" s="57">
        <v>245.31</v>
      </c>
      <c r="G250" s="57">
        <v>1413.46</v>
      </c>
      <c r="H250" s="32">
        <v>46113</v>
      </c>
      <c r="I250" s="44" t="s">
        <v>21</v>
      </c>
    </row>
    <row r="251" spans="1:9" ht="48.75" customHeight="1" x14ac:dyDescent="0.25">
      <c r="A251" s="56" t="s">
        <v>1299</v>
      </c>
      <c r="B251" s="90" t="s">
        <v>1300</v>
      </c>
      <c r="C251" s="19" t="s">
        <v>943</v>
      </c>
      <c r="D251" s="47" t="s">
        <v>944</v>
      </c>
      <c r="E251" s="57">
        <v>179.9</v>
      </c>
      <c r="F251" s="57">
        <v>37.78</v>
      </c>
      <c r="G251" s="57">
        <v>217.68</v>
      </c>
      <c r="H251" s="32">
        <v>46126</v>
      </c>
      <c r="I251" s="44" t="s">
        <v>21</v>
      </c>
    </row>
    <row r="252" spans="1:9" ht="48.75" customHeight="1" x14ac:dyDescent="0.25">
      <c r="A252" s="56" t="s">
        <v>1301</v>
      </c>
      <c r="B252" s="90" t="s">
        <v>1302</v>
      </c>
      <c r="C252" s="19" t="s">
        <v>943</v>
      </c>
      <c r="D252" s="47" t="s">
        <v>944</v>
      </c>
      <c r="E252" s="57">
        <v>27.44</v>
      </c>
      <c r="F252" s="57">
        <v>5.76</v>
      </c>
      <c r="G252" s="57">
        <v>33.200000000000003</v>
      </c>
      <c r="H252" s="32">
        <v>46127</v>
      </c>
      <c r="I252" s="44" t="s">
        <v>21</v>
      </c>
    </row>
    <row r="253" spans="1:9" ht="48.75" customHeight="1" x14ac:dyDescent="0.25">
      <c r="A253" s="56" t="s">
        <v>1303</v>
      </c>
      <c r="B253" s="90" t="s">
        <v>1304</v>
      </c>
      <c r="C253" s="19" t="s">
        <v>943</v>
      </c>
      <c r="D253" s="47" t="s">
        <v>944</v>
      </c>
      <c r="E253" s="57">
        <v>16.170000000000002</v>
      </c>
      <c r="F253" s="57">
        <v>3.4</v>
      </c>
      <c r="G253" s="57">
        <v>19.57</v>
      </c>
      <c r="H253" s="32">
        <v>46113</v>
      </c>
      <c r="I253" s="44" t="s">
        <v>21</v>
      </c>
    </row>
    <row r="254" spans="1:9" ht="48.75" customHeight="1" x14ac:dyDescent="0.25">
      <c r="A254" s="56" t="s">
        <v>1305</v>
      </c>
      <c r="B254" s="90" t="s">
        <v>1306</v>
      </c>
      <c r="C254" s="19" t="s">
        <v>943</v>
      </c>
      <c r="D254" s="47" t="s">
        <v>944</v>
      </c>
      <c r="E254" s="57">
        <v>134.82</v>
      </c>
      <c r="F254" s="57">
        <v>28.31</v>
      </c>
      <c r="G254" s="57">
        <v>163.13</v>
      </c>
      <c r="H254" s="32">
        <v>46126</v>
      </c>
      <c r="I254" s="44" t="s">
        <v>21</v>
      </c>
    </row>
    <row r="255" spans="1:9" ht="48.75" customHeight="1" x14ac:dyDescent="0.25">
      <c r="A255" s="56" t="s">
        <v>1307</v>
      </c>
      <c r="B255" s="90" t="s">
        <v>1308</v>
      </c>
      <c r="C255" s="19" t="s">
        <v>943</v>
      </c>
      <c r="D255" s="47" t="s">
        <v>944</v>
      </c>
      <c r="E255" s="57">
        <v>18.260000000000002</v>
      </c>
      <c r="F255" s="57">
        <v>3.83</v>
      </c>
      <c r="G255" s="57">
        <v>22.09</v>
      </c>
      <c r="H255" s="32">
        <v>46113</v>
      </c>
      <c r="I255" s="44" t="s">
        <v>21</v>
      </c>
    </row>
    <row r="256" spans="1:9" ht="48.75" customHeight="1" x14ac:dyDescent="0.25">
      <c r="A256" s="56" t="s">
        <v>1309</v>
      </c>
      <c r="B256" s="90" t="s">
        <v>1310</v>
      </c>
      <c r="C256" s="19" t="s">
        <v>943</v>
      </c>
      <c r="D256" s="47" t="s">
        <v>944</v>
      </c>
      <c r="E256" s="57">
        <v>50.16</v>
      </c>
      <c r="F256" s="57">
        <v>10.53</v>
      </c>
      <c r="G256" s="57">
        <v>60.69</v>
      </c>
      <c r="H256" s="32">
        <v>46113</v>
      </c>
      <c r="I256" s="44" t="s">
        <v>21</v>
      </c>
    </row>
    <row r="257" spans="1:9" ht="48.75" customHeight="1" x14ac:dyDescent="0.25">
      <c r="A257" s="56" t="s">
        <v>1311</v>
      </c>
      <c r="B257" s="90" t="s">
        <v>1312</v>
      </c>
      <c r="C257" s="19" t="s">
        <v>861</v>
      </c>
      <c r="D257" s="47" t="s">
        <v>862</v>
      </c>
      <c r="E257" s="57">
        <v>100</v>
      </c>
      <c r="F257" s="57">
        <v>21</v>
      </c>
      <c r="G257" s="57">
        <v>121</v>
      </c>
      <c r="H257" s="32">
        <v>46113</v>
      </c>
      <c r="I257" s="44" t="s">
        <v>21</v>
      </c>
    </row>
    <row r="258" spans="1:9" ht="48.75" customHeight="1" x14ac:dyDescent="0.25">
      <c r="A258" s="56" t="s">
        <v>1313</v>
      </c>
      <c r="B258" s="90" t="s">
        <v>1314</v>
      </c>
      <c r="C258" s="19" t="s">
        <v>750</v>
      </c>
      <c r="D258" s="47" t="s">
        <v>751</v>
      </c>
      <c r="E258" s="57">
        <v>2917.96</v>
      </c>
      <c r="F258" s="57">
        <v>612.77</v>
      </c>
      <c r="G258" s="57">
        <v>3530.73</v>
      </c>
      <c r="H258" s="32">
        <v>46113</v>
      </c>
      <c r="I258" s="44" t="s">
        <v>21</v>
      </c>
    </row>
    <row r="259" spans="1:9" ht="48.75" customHeight="1" x14ac:dyDescent="0.25">
      <c r="A259" s="56" t="s">
        <v>1315</v>
      </c>
      <c r="B259" s="90" t="s">
        <v>1316</v>
      </c>
      <c r="C259" s="19" t="s">
        <v>750</v>
      </c>
      <c r="D259" s="47" t="s">
        <v>751</v>
      </c>
      <c r="E259" s="57">
        <v>1079.44</v>
      </c>
      <c r="F259" s="57">
        <v>226.68</v>
      </c>
      <c r="G259" s="57">
        <v>1306.1199999999999</v>
      </c>
      <c r="H259" s="32">
        <v>46113</v>
      </c>
      <c r="I259" s="44" t="s">
        <v>21</v>
      </c>
    </row>
    <row r="260" spans="1:9" ht="48.75" customHeight="1" x14ac:dyDescent="0.25">
      <c r="A260" s="56" t="s">
        <v>1317</v>
      </c>
      <c r="B260" s="90" t="s">
        <v>1318</v>
      </c>
      <c r="C260" s="19" t="s">
        <v>750</v>
      </c>
      <c r="D260" s="47" t="s">
        <v>751</v>
      </c>
      <c r="E260" s="57">
        <v>937.42</v>
      </c>
      <c r="F260" s="57">
        <v>196.86</v>
      </c>
      <c r="G260" s="57">
        <v>1134.28</v>
      </c>
      <c r="H260" s="32">
        <v>46113</v>
      </c>
      <c r="I260" s="44" t="s">
        <v>21</v>
      </c>
    </row>
    <row r="261" spans="1:9" ht="48.75" customHeight="1" x14ac:dyDescent="0.25">
      <c r="A261" s="56" t="s">
        <v>1319</v>
      </c>
      <c r="B261" s="90" t="s">
        <v>1320</v>
      </c>
      <c r="C261" s="19" t="s">
        <v>774</v>
      </c>
      <c r="D261" s="47" t="s">
        <v>3561</v>
      </c>
      <c r="E261" s="57">
        <v>82</v>
      </c>
      <c r="F261" s="57">
        <v>17.22</v>
      </c>
      <c r="G261" s="57">
        <v>99.22</v>
      </c>
      <c r="H261" s="32">
        <v>46113</v>
      </c>
      <c r="I261" s="44" t="s">
        <v>21</v>
      </c>
    </row>
    <row r="262" spans="1:9" ht="48.75" customHeight="1" x14ac:dyDescent="0.25">
      <c r="A262" s="56" t="s">
        <v>1321</v>
      </c>
      <c r="B262" s="90" t="s">
        <v>1322</v>
      </c>
      <c r="C262" s="19" t="s">
        <v>770</v>
      </c>
      <c r="D262" s="47" t="s">
        <v>771</v>
      </c>
      <c r="E262" s="57">
        <v>101</v>
      </c>
      <c r="F262" s="57">
        <v>21.21</v>
      </c>
      <c r="G262" s="57">
        <v>122.21</v>
      </c>
      <c r="H262" s="32">
        <v>46132</v>
      </c>
      <c r="I262" s="44" t="s">
        <v>21</v>
      </c>
    </row>
    <row r="263" spans="1:9" ht="48.75" customHeight="1" x14ac:dyDescent="0.25">
      <c r="A263" s="56" t="s">
        <v>1323</v>
      </c>
      <c r="B263" s="90" t="s">
        <v>1324</v>
      </c>
      <c r="C263" s="19" t="s">
        <v>1293</v>
      </c>
      <c r="D263" s="47" t="s">
        <v>1294</v>
      </c>
      <c r="E263" s="57">
        <v>2758.75</v>
      </c>
      <c r="F263" s="57">
        <v>579.34</v>
      </c>
      <c r="G263" s="57">
        <v>3338.09</v>
      </c>
      <c r="H263" s="32">
        <v>46125</v>
      </c>
      <c r="I263" s="44" t="s">
        <v>21</v>
      </c>
    </row>
    <row r="264" spans="1:9" ht="48.75" customHeight="1" x14ac:dyDescent="0.25">
      <c r="A264" s="56" t="s">
        <v>1325</v>
      </c>
      <c r="B264" s="90" t="s">
        <v>1326</v>
      </c>
      <c r="C264" s="19" t="s">
        <v>1293</v>
      </c>
      <c r="D264" s="47" t="s">
        <v>1294</v>
      </c>
      <c r="E264" s="57">
        <v>1324.79</v>
      </c>
      <c r="F264" s="57">
        <v>278.20999999999998</v>
      </c>
      <c r="G264" s="57">
        <v>1603</v>
      </c>
      <c r="H264" s="32">
        <v>46114</v>
      </c>
      <c r="I264" s="44" t="s">
        <v>21</v>
      </c>
    </row>
    <row r="265" spans="1:9" ht="48.75" customHeight="1" x14ac:dyDescent="0.25">
      <c r="A265" s="56" t="s">
        <v>1327</v>
      </c>
      <c r="B265" s="90" t="s">
        <v>1328</v>
      </c>
      <c r="C265" s="19" t="s">
        <v>797</v>
      </c>
      <c r="D265" s="47" t="s">
        <v>798</v>
      </c>
      <c r="E265" s="57">
        <v>594</v>
      </c>
      <c r="F265" s="57">
        <v>124.74</v>
      </c>
      <c r="G265" s="57">
        <v>718.74</v>
      </c>
      <c r="H265" s="32">
        <v>46114</v>
      </c>
      <c r="I265" s="44" t="s">
        <v>21</v>
      </c>
    </row>
    <row r="266" spans="1:9" ht="48.75" customHeight="1" x14ac:dyDescent="0.25">
      <c r="A266" s="56" t="s">
        <v>1329</v>
      </c>
      <c r="B266" s="90" t="s">
        <v>1330</v>
      </c>
      <c r="C266" s="19" t="s">
        <v>797</v>
      </c>
      <c r="D266" s="47" t="s">
        <v>798</v>
      </c>
      <c r="E266" s="57">
        <v>1548</v>
      </c>
      <c r="F266" s="57">
        <v>325.08</v>
      </c>
      <c r="G266" s="57">
        <v>1873.08</v>
      </c>
      <c r="H266" s="32">
        <v>46125</v>
      </c>
      <c r="I266" s="44" t="s">
        <v>21</v>
      </c>
    </row>
    <row r="267" spans="1:9" ht="48.75" customHeight="1" x14ac:dyDescent="0.25">
      <c r="A267" s="56" t="s">
        <v>1331</v>
      </c>
      <c r="B267" s="90" t="s">
        <v>1332</v>
      </c>
      <c r="C267" s="19" t="s">
        <v>797</v>
      </c>
      <c r="D267" s="47" t="s">
        <v>798</v>
      </c>
      <c r="E267" s="57">
        <v>142.63999999999999</v>
      </c>
      <c r="F267" s="57">
        <v>29.95</v>
      </c>
      <c r="G267" s="57">
        <v>172.59</v>
      </c>
      <c r="H267" s="32">
        <v>46125</v>
      </c>
      <c r="I267" s="44" t="s">
        <v>21</v>
      </c>
    </row>
    <row r="268" spans="1:9" ht="48.75" customHeight="1" x14ac:dyDescent="0.25">
      <c r="A268" s="56" t="s">
        <v>1333</v>
      </c>
      <c r="B268" s="90" t="s">
        <v>1334</v>
      </c>
      <c r="C268" s="19" t="s">
        <v>797</v>
      </c>
      <c r="D268" s="47" t="s">
        <v>798</v>
      </c>
      <c r="E268" s="57">
        <v>180.64</v>
      </c>
      <c r="F268" s="57">
        <v>37.93</v>
      </c>
      <c r="G268" s="57">
        <v>218.57</v>
      </c>
      <c r="H268" s="32">
        <v>46125</v>
      </c>
      <c r="I268" s="44" t="s">
        <v>21</v>
      </c>
    </row>
    <row r="269" spans="1:9" ht="31.5" x14ac:dyDescent="0.25">
      <c r="A269" s="56" t="s">
        <v>1335</v>
      </c>
      <c r="B269" s="90" t="s">
        <v>1336</v>
      </c>
      <c r="C269" s="19" t="s">
        <v>797</v>
      </c>
      <c r="D269" s="47" t="s">
        <v>798</v>
      </c>
      <c r="E269" s="57">
        <v>24.28</v>
      </c>
      <c r="F269" s="57">
        <v>5.0999999999999996</v>
      </c>
      <c r="G269" s="57">
        <v>29.38</v>
      </c>
      <c r="H269" s="32">
        <v>46114</v>
      </c>
      <c r="I269" s="44" t="s">
        <v>21</v>
      </c>
    </row>
    <row r="270" spans="1:9" ht="31.5" x14ac:dyDescent="0.25">
      <c r="A270" s="56" t="s">
        <v>1337</v>
      </c>
      <c r="B270" s="90" t="s">
        <v>1338</v>
      </c>
      <c r="C270" s="19" t="s">
        <v>797</v>
      </c>
      <c r="D270" s="47" t="s">
        <v>798</v>
      </c>
      <c r="E270" s="57">
        <v>102.06</v>
      </c>
      <c r="F270" s="57">
        <v>21.43</v>
      </c>
      <c r="G270" s="57">
        <v>123.49</v>
      </c>
      <c r="H270" s="32">
        <v>46139</v>
      </c>
      <c r="I270" s="44" t="s">
        <v>21</v>
      </c>
    </row>
    <row r="271" spans="1:9" ht="57" customHeight="1" x14ac:dyDescent="0.25">
      <c r="A271" s="56" t="s">
        <v>1339</v>
      </c>
      <c r="B271" s="90" t="s">
        <v>1340</v>
      </c>
      <c r="C271" s="19" t="s">
        <v>797</v>
      </c>
      <c r="D271" s="47" t="s">
        <v>798</v>
      </c>
      <c r="E271" s="57">
        <v>136.26</v>
      </c>
      <c r="F271" s="57">
        <v>28.61</v>
      </c>
      <c r="G271" s="57">
        <v>164.87</v>
      </c>
      <c r="H271" s="32">
        <v>46125</v>
      </c>
      <c r="I271" s="44" t="s">
        <v>21</v>
      </c>
    </row>
    <row r="272" spans="1:9" ht="48.75" customHeight="1" x14ac:dyDescent="0.25">
      <c r="A272" s="56" t="s">
        <v>1341</v>
      </c>
      <c r="B272" s="90" t="s">
        <v>1342</v>
      </c>
      <c r="C272" s="19" t="s">
        <v>797</v>
      </c>
      <c r="D272" s="47" t="s">
        <v>798</v>
      </c>
      <c r="E272" s="57">
        <v>206.2</v>
      </c>
      <c r="F272" s="57">
        <v>43.3</v>
      </c>
      <c r="G272" s="57">
        <v>249.5</v>
      </c>
      <c r="H272" s="32">
        <v>46114</v>
      </c>
      <c r="I272" s="44" t="s">
        <v>21</v>
      </c>
    </row>
    <row r="273" spans="1:9" ht="48.75" customHeight="1" x14ac:dyDescent="0.25">
      <c r="A273" s="56" t="s">
        <v>1343</v>
      </c>
      <c r="B273" s="90" t="s">
        <v>1344</v>
      </c>
      <c r="C273" s="19" t="s">
        <v>797</v>
      </c>
      <c r="D273" s="47" t="s">
        <v>798</v>
      </c>
      <c r="E273" s="57">
        <v>585</v>
      </c>
      <c r="F273" s="57">
        <v>122.85</v>
      </c>
      <c r="G273" s="57">
        <v>707.85</v>
      </c>
      <c r="H273" s="32">
        <v>46127</v>
      </c>
      <c r="I273" s="44" t="s">
        <v>21</v>
      </c>
    </row>
    <row r="274" spans="1:9" ht="48.75" customHeight="1" x14ac:dyDescent="0.25">
      <c r="A274" s="56" t="s">
        <v>1345</v>
      </c>
      <c r="B274" s="90" t="s">
        <v>1346</v>
      </c>
      <c r="C274" s="19" t="s">
        <v>797</v>
      </c>
      <c r="D274" s="47" t="s">
        <v>798</v>
      </c>
      <c r="E274" s="57">
        <v>18.68</v>
      </c>
      <c r="F274" s="57">
        <v>3.92</v>
      </c>
      <c r="G274" s="57">
        <v>22.6</v>
      </c>
      <c r="H274" s="32">
        <v>46135</v>
      </c>
      <c r="I274" s="44" t="s">
        <v>21</v>
      </c>
    </row>
    <row r="275" spans="1:9" ht="48.75" customHeight="1" x14ac:dyDescent="0.25">
      <c r="A275" s="56" t="s">
        <v>1347</v>
      </c>
      <c r="B275" s="90" t="s">
        <v>1348</v>
      </c>
      <c r="C275" s="19" t="s">
        <v>943</v>
      </c>
      <c r="D275" s="47" t="s">
        <v>944</v>
      </c>
      <c r="E275" s="57">
        <v>21.84</v>
      </c>
      <c r="F275" s="57">
        <v>4.59</v>
      </c>
      <c r="G275" s="57">
        <v>26.43</v>
      </c>
      <c r="H275" s="32">
        <v>46135</v>
      </c>
      <c r="I275" s="44" t="s">
        <v>21</v>
      </c>
    </row>
    <row r="276" spans="1:9" ht="62.25" customHeight="1" x14ac:dyDescent="0.25">
      <c r="A276" s="56" t="s">
        <v>1349</v>
      </c>
      <c r="B276" s="90" t="s">
        <v>1350</v>
      </c>
      <c r="C276" s="19" t="s">
        <v>943</v>
      </c>
      <c r="D276" s="47" t="s">
        <v>944</v>
      </c>
      <c r="E276" s="57">
        <v>13.3</v>
      </c>
      <c r="F276" s="57">
        <v>2.79</v>
      </c>
      <c r="G276" s="57">
        <v>16.09</v>
      </c>
      <c r="H276" s="32">
        <v>46114</v>
      </c>
      <c r="I276" s="44" t="s">
        <v>21</v>
      </c>
    </row>
    <row r="277" spans="1:9" ht="59.25" customHeight="1" x14ac:dyDescent="0.25">
      <c r="A277" s="56" t="s">
        <v>1351</v>
      </c>
      <c r="B277" s="90" t="s">
        <v>1352</v>
      </c>
      <c r="C277" s="19" t="s">
        <v>1353</v>
      </c>
      <c r="D277" s="47" t="s">
        <v>1354</v>
      </c>
      <c r="E277" s="57">
        <v>173.8</v>
      </c>
      <c r="F277" s="57">
        <v>36.5</v>
      </c>
      <c r="G277" s="57">
        <v>210.3</v>
      </c>
      <c r="H277" s="32">
        <v>46114</v>
      </c>
      <c r="I277" s="44" t="s">
        <v>21</v>
      </c>
    </row>
    <row r="278" spans="1:9" ht="48.75" customHeight="1" x14ac:dyDescent="0.25">
      <c r="A278" s="56" t="s">
        <v>1355</v>
      </c>
      <c r="B278" s="90" t="s">
        <v>1356</v>
      </c>
      <c r="C278" s="19" t="s">
        <v>750</v>
      </c>
      <c r="D278" s="47" t="s">
        <v>751</v>
      </c>
      <c r="E278" s="57">
        <v>9.61</v>
      </c>
      <c r="F278" s="57">
        <v>2.02</v>
      </c>
      <c r="G278" s="57">
        <v>11.63</v>
      </c>
      <c r="H278" s="32">
        <v>46114</v>
      </c>
      <c r="I278" s="44" t="s">
        <v>21</v>
      </c>
    </row>
    <row r="279" spans="1:9" ht="48.75" customHeight="1" x14ac:dyDescent="0.25">
      <c r="A279" s="56" t="s">
        <v>1357</v>
      </c>
      <c r="B279" s="90" t="s">
        <v>1358</v>
      </c>
      <c r="C279" s="19" t="s">
        <v>1353</v>
      </c>
      <c r="D279" s="47" t="s">
        <v>1354</v>
      </c>
      <c r="E279" s="57">
        <v>31.15</v>
      </c>
      <c r="F279" s="57">
        <v>6.54</v>
      </c>
      <c r="G279" s="57">
        <v>37.69</v>
      </c>
      <c r="H279" s="32">
        <v>46134</v>
      </c>
      <c r="I279" s="44" t="s">
        <v>21</v>
      </c>
    </row>
    <row r="280" spans="1:9" ht="48.75" customHeight="1" x14ac:dyDescent="0.25">
      <c r="A280" s="56" t="s">
        <v>1359</v>
      </c>
      <c r="B280" s="90" t="s">
        <v>1360</v>
      </c>
      <c r="C280" s="19" t="s">
        <v>750</v>
      </c>
      <c r="D280" s="47" t="s">
        <v>751</v>
      </c>
      <c r="E280" s="57">
        <v>41.85</v>
      </c>
      <c r="F280" s="57">
        <v>8.7899999999999991</v>
      </c>
      <c r="G280" s="57">
        <v>50.64</v>
      </c>
      <c r="H280" s="32">
        <v>46134</v>
      </c>
      <c r="I280" s="44" t="s">
        <v>21</v>
      </c>
    </row>
    <row r="281" spans="1:9" ht="48.75" customHeight="1" x14ac:dyDescent="0.25">
      <c r="A281" s="56" t="s">
        <v>1361</v>
      </c>
      <c r="B281" s="90" t="s">
        <v>1362</v>
      </c>
      <c r="C281" s="19" t="s">
        <v>835</v>
      </c>
      <c r="D281" s="47" t="s">
        <v>836</v>
      </c>
      <c r="E281" s="57">
        <v>66.14</v>
      </c>
      <c r="F281" s="57">
        <v>13.89</v>
      </c>
      <c r="G281" s="57">
        <v>80.03</v>
      </c>
      <c r="H281" s="32">
        <v>46114</v>
      </c>
      <c r="I281" s="44" t="s">
        <v>21</v>
      </c>
    </row>
    <row r="282" spans="1:9" ht="48.75" customHeight="1" x14ac:dyDescent="0.25">
      <c r="A282" s="56" t="s">
        <v>1363</v>
      </c>
      <c r="B282" s="90" t="s">
        <v>1364</v>
      </c>
      <c r="C282" s="19" t="s">
        <v>835</v>
      </c>
      <c r="D282" s="47" t="s">
        <v>836</v>
      </c>
      <c r="E282" s="57">
        <v>687.15</v>
      </c>
      <c r="F282" s="57">
        <v>144.30000000000001</v>
      </c>
      <c r="G282" s="57">
        <v>831.45</v>
      </c>
      <c r="H282" s="32">
        <v>46133</v>
      </c>
      <c r="I282" s="44" t="s">
        <v>21</v>
      </c>
    </row>
    <row r="283" spans="1:9" ht="48.75" customHeight="1" x14ac:dyDescent="0.25">
      <c r="A283" s="56" t="s">
        <v>1365</v>
      </c>
      <c r="B283" s="90" t="s">
        <v>1366</v>
      </c>
      <c r="C283" s="19" t="s">
        <v>835</v>
      </c>
      <c r="D283" s="47" t="s">
        <v>836</v>
      </c>
      <c r="E283" s="57">
        <v>52.49</v>
      </c>
      <c r="F283" s="57">
        <v>11.02</v>
      </c>
      <c r="G283" s="57">
        <v>63.51</v>
      </c>
      <c r="H283" s="32">
        <v>46133</v>
      </c>
      <c r="I283" s="44" t="s">
        <v>21</v>
      </c>
    </row>
    <row r="284" spans="1:9" ht="48.75" customHeight="1" x14ac:dyDescent="0.25">
      <c r="A284" s="56" t="s">
        <v>1367</v>
      </c>
      <c r="B284" s="90" t="s">
        <v>1368</v>
      </c>
      <c r="C284" s="19" t="s">
        <v>750</v>
      </c>
      <c r="D284" s="47" t="s">
        <v>751</v>
      </c>
      <c r="E284" s="57">
        <v>5.09</v>
      </c>
      <c r="F284" s="57">
        <v>1.08</v>
      </c>
      <c r="G284" s="57">
        <v>6.17</v>
      </c>
      <c r="H284" s="32">
        <v>46132</v>
      </c>
      <c r="I284" s="44" t="s">
        <v>21</v>
      </c>
    </row>
    <row r="285" spans="1:9" ht="48.75" customHeight="1" x14ac:dyDescent="0.25">
      <c r="A285" s="56" t="s">
        <v>1369</v>
      </c>
      <c r="B285" s="90" t="s">
        <v>1370</v>
      </c>
      <c r="C285" s="19" t="s">
        <v>835</v>
      </c>
      <c r="D285" s="47" t="s">
        <v>836</v>
      </c>
      <c r="E285" s="57">
        <v>356.51</v>
      </c>
      <c r="F285" s="57">
        <v>74.87</v>
      </c>
      <c r="G285" s="57">
        <v>431.38</v>
      </c>
      <c r="H285" s="32">
        <v>46133</v>
      </c>
      <c r="I285" s="44" t="s">
        <v>21</v>
      </c>
    </row>
    <row r="286" spans="1:9" ht="48.75" customHeight="1" x14ac:dyDescent="0.25">
      <c r="A286" s="56" t="s">
        <v>1371</v>
      </c>
      <c r="B286" s="90" t="s">
        <v>1372</v>
      </c>
      <c r="C286" s="19" t="s">
        <v>835</v>
      </c>
      <c r="D286" s="47" t="s">
        <v>836</v>
      </c>
      <c r="E286" s="57">
        <v>220.32</v>
      </c>
      <c r="F286" s="57">
        <v>46.27</v>
      </c>
      <c r="G286" s="57">
        <v>266.58999999999997</v>
      </c>
      <c r="H286" s="32">
        <v>46127</v>
      </c>
      <c r="I286" s="44" t="s">
        <v>21</v>
      </c>
    </row>
    <row r="287" spans="1:9" ht="48.75" customHeight="1" x14ac:dyDescent="0.25">
      <c r="A287" s="56" t="s">
        <v>1373</v>
      </c>
      <c r="B287" s="90" t="s">
        <v>1374</v>
      </c>
      <c r="C287" s="19" t="s">
        <v>835</v>
      </c>
      <c r="D287" s="47" t="s">
        <v>836</v>
      </c>
      <c r="E287" s="57">
        <v>50.49</v>
      </c>
      <c r="F287" s="57">
        <v>10.6</v>
      </c>
      <c r="G287" s="57">
        <v>61.09</v>
      </c>
      <c r="H287" s="32">
        <v>46127</v>
      </c>
      <c r="I287" s="44" t="s">
        <v>21</v>
      </c>
    </row>
    <row r="288" spans="1:9" ht="48.75" customHeight="1" x14ac:dyDescent="0.25">
      <c r="A288" s="56" t="s">
        <v>1375</v>
      </c>
      <c r="B288" s="90" t="s">
        <v>1376</v>
      </c>
      <c r="C288" s="19" t="s">
        <v>835</v>
      </c>
      <c r="D288" s="47" t="s">
        <v>836</v>
      </c>
      <c r="E288" s="57">
        <v>108.04</v>
      </c>
      <c r="F288" s="57">
        <v>22.69</v>
      </c>
      <c r="G288" s="57">
        <v>130.72999999999999</v>
      </c>
      <c r="H288" s="32">
        <v>46114</v>
      </c>
      <c r="I288" s="44" t="s">
        <v>21</v>
      </c>
    </row>
    <row r="289" spans="1:9" ht="48.75" customHeight="1" x14ac:dyDescent="0.25">
      <c r="A289" s="56" t="s">
        <v>1377</v>
      </c>
      <c r="B289" s="90" t="s">
        <v>1378</v>
      </c>
      <c r="C289" s="19" t="s">
        <v>935</v>
      </c>
      <c r="D289" s="47" t="s">
        <v>936</v>
      </c>
      <c r="E289" s="57">
        <v>83.96</v>
      </c>
      <c r="F289" s="57">
        <v>17.63</v>
      </c>
      <c r="G289" s="57">
        <v>101.59</v>
      </c>
      <c r="H289" s="32">
        <v>46132</v>
      </c>
      <c r="I289" s="44" t="s">
        <v>21</v>
      </c>
    </row>
    <row r="290" spans="1:9" ht="48.75" customHeight="1" x14ac:dyDescent="0.25">
      <c r="A290" s="56" t="s">
        <v>1379</v>
      </c>
      <c r="B290" s="90" t="s">
        <v>1380</v>
      </c>
      <c r="C290" s="19" t="s">
        <v>935</v>
      </c>
      <c r="D290" s="47" t="s">
        <v>936</v>
      </c>
      <c r="E290" s="57">
        <v>84.3</v>
      </c>
      <c r="F290" s="57">
        <v>17.7</v>
      </c>
      <c r="G290" s="57">
        <v>102</v>
      </c>
      <c r="H290" s="32">
        <v>46127</v>
      </c>
      <c r="I290" s="44" t="s">
        <v>21</v>
      </c>
    </row>
    <row r="291" spans="1:9" ht="48.75" customHeight="1" x14ac:dyDescent="0.25">
      <c r="A291" s="56" t="s">
        <v>1381</v>
      </c>
      <c r="B291" s="90" t="s">
        <v>1382</v>
      </c>
      <c r="C291" s="19" t="s">
        <v>789</v>
      </c>
      <c r="D291" s="47" t="s">
        <v>790</v>
      </c>
      <c r="E291" s="57">
        <v>474.41</v>
      </c>
      <c r="F291" s="57">
        <v>99.63</v>
      </c>
      <c r="G291" s="57">
        <v>574.04</v>
      </c>
      <c r="H291" s="32">
        <v>46132</v>
      </c>
      <c r="I291" s="44" t="s">
        <v>21</v>
      </c>
    </row>
    <row r="292" spans="1:9" ht="15.75" x14ac:dyDescent="0.25">
      <c r="A292" s="56" t="s">
        <v>1383</v>
      </c>
      <c r="B292" s="90" t="s">
        <v>1384</v>
      </c>
      <c r="C292" s="19" t="s">
        <v>789</v>
      </c>
      <c r="D292" s="47" t="s">
        <v>790</v>
      </c>
      <c r="E292" s="57">
        <v>233.76</v>
      </c>
      <c r="F292" s="57">
        <v>49.09</v>
      </c>
      <c r="G292" s="57">
        <v>282.85000000000002</v>
      </c>
      <c r="H292" s="32">
        <v>46132</v>
      </c>
      <c r="I292" s="44" t="s">
        <v>21</v>
      </c>
    </row>
    <row r="293" spans="1:9" ht="59.25" customHeight="1" x14ac:dyDescent="0.25">
      <c r="A293" s="56" t="s">
        <v>1385</v>
      </c>
      <c r="B293" s="90" t="s">
        <v>1386</v>
      </c>
      <c r="C293" s="19" t="s">
        <v>789</v>
      </c>
      <c r="D293" s="47" t="s">
        <v>790</v>
      </c>
      <c r="E293" s="57">
        <v>48.28</v>
      </c>
      <c r="F293" s="57">
        <v>10.14</v>
      </c>
      <c r="G293" s="57">
        <v>58.42</v>
      </c>
      <c r="H293" s="32">
        <v>46134</v>
      </c>
      <c r="I293" s="44" t="s">
        <v>21</v>
      </c>
    </row>
    <row r="294" spans="1:9" ht="63" customHeight="1" x14ac:dyDescent="0.25">
      <c r="A294" s="56" t="s">
        <v>1387</v>
      </c>
      <c r="B294" s="90" t="s">
        <v>1388</v>
      </c>
      <c r="C294" s="19" t="s">
        <v>1389</v>
      </c>
      <c r="D294" s="47" t="s">
        <v>1390</v>
      </c>
      <c r="E294" s="57">
        <v>1440</v>
      </c>
      <c r="F294" s="57">
        <v>302.39999999999998</v>
      </c>
      <c r="G294" s="57">
        <v>1742.4</v>
      </c>
      <c r="H294" s="32">
        <v>46132</v>
      </c>
      <c r="I294" s="44" t="s">
        <v>21</v>
      </c>
    </row>
    <row r="295" spans="1:9" ht="60" customHeight="1" x14ac:dyDescent="0.25">
      <c r="A295" s="56" t="s">
        <v>1391</v>
      </c>
      <c r="B295" s="90" t="s">
        <v>1392</v>
      </c>
      <c r="C295" s="19" t="s">
        <v>789</v>
      </c>
      <c r="D295" s="47" t="s">
        <v>790</v>
      </c>
      <c r="E295" s="57">
        <v>82</v>
      </c>
      <c r="F295" s="57">
        <v>17.22</v>
      </c>
      <c r="G295" s="57">
        <v>99.22</v>
      </c>
      <c r="H295" s="32">
        <v>46125</v>
      </c>
      <c r="I295" s="44" t="s">
        <v>21</v>
      </c>
    </row>
    <row r="296" spans="1:9" ht="60.75" customHeight="1" x14ac:dyDescent="0.25">
      <c r="A296" s="56" t="s">
        <v>1393</v>
      </c>
      <c r="B296" s="90" t="s">
        <v>1394</v>
      </c>
      <c r="C296" s="19" t="s">
        <v>789</v>
      </c>
      <c r="D296" s="47" t="s">
        <v>790</v>
      </c>
      <c r="E296" s="57">
        <v>56.75</v>
      </c>
      <c r="F296" s="57">
        <v>11.92</v>
      </c>
      <c r="G296" s="57">
        <v>68.67</v>
      </c>
      <c r="H296" s="32">
        <v>46114</v>
      </c>
      <c r="I296" s="44" t="s">
        <v>21</v>
      </c>
    </row>
    <row r="297" spans="1:9" ht="48.75" customHeight="1" x14ac:dyDescent="0.25">
      <c r="A297" s="56" t="s">
        <v>1395</v>
      </c>
      <c r="B297" s="90" t="s">
        <v>1396</v>
      </c>
      <c r="C297" s="19" t="s">
        <v>789</v>
      </c>
      <c r="D297" s="47" t="s">
        <v>790</v>
      </c>
      <c r="E297" s="57">
        <v>134.88</v>
      </c>
      <c r="F297" s="57">
        <v>28.32</v>
      </c>
      <c r="G297" s="57">
        <v>163.19999999999999</v>
      </c>
      <c r="H297" s="32">
        <v>46125</v>
      </c>
      <c r="I297" s="44" t="s">
        <v>21</v>
      </c>
    </row>
    <row r="298" spans="1:9" ht="65.25" customHeight="1" x14ac:dyDescent="0.25">
      <c r="A298" s="56" t="s">
        <v>1397</v>
      </c>
      <c r="B298" s="90" t="s">
        <v>1398</v>
      </c>
      <c r="C298" s="19" t="s">
        <v>770</v>
      </c>
      <c r="D298" s="47" t="s">
        <v>771</v>
      </c>
      <c r="E298" s="57">
        <v>37.700000000000003</v>
      </c>
      <c r="F298" s="57">
        <v>7.92</v>
      </c>
      <c r="G298" s="57">
        <v>45.62</v>
      </c>
      <c r="H298" s="32">
        <v>46133</v>
      </c>
      <c r="I298" s="44" t="s">
        <v>21</v>
      </c>
    </row>
    <row r="299" spans="1:9" ht="60.75" customHeight="1" x14ac:dyDescent="0.25">
      <c r="A299" s="56" t="s">
        <v>1399</v>
      </c>
      <c r="B299" s="90" t="s">
        <v>1400</v>
      </c>
      <c r="C299" s="19" t="s">
        <v>750</v>
      </c>
      <c r="D299" s="47" t="s">
        <v>751</v>
      </c>
      <c r="E299" s="57">
        <v>900</v>
      </c>
      <c r="F299" s="57">
        <v>189</v>
      </c>
      <c r="G299" s="57">
        <v>1089</v>
      </c>
      <c r="H299" s="32">
        <v>46114</v>
      </c>
      <c r="I299" s="44" t="s">
        <v>21</v>
      </c>
    </row>
    <row r="300" spans="1:9" ht="48.75" customHeight="1" x14ac:dyDescent="0.25">
      <c r="A300" s="56" t="s">
        <v>1401</v>
      </c>
      <c r="B300" s="90" t="s">
        <v>1402</v>
      </c>
      <c r="C300" s="19" t="s">
        <v>750</v>
      </c>
      <c r="D300" s="47" t="s">
        <v>751</v>
      </c>
      <c r="E300" s="57">
        <v>20</v>
      </c>
      <c r="F300" s="57">
        <v>4.2</v>
      </c>
      <c r="G300" s="57">
        <v>24.2</v>
      </c>
      <c r="H300" s="32">
        <v>46114</v>
      </c>
      <c r="I300" s="44" t="s">
        <v>21</v>
      </c>
    </row>
    <row r="301" spans="1:9" ht="48.75" customHeight="1" x14ac:dyDescent="0.25">
      <c r="A301" s="56" t="s">
        <v>1403</v>
      </c>
      <c r="B301" s="90" t="s">
        <v>1404</v>
      </c>
      <c r="C301" s="19" t="s">
        <v>750</v>
      </c>
      <c r="D301" s="47" t="s">
        <v>751</v>
      </c>
      <c r="E301" s="57">
        <v>209.6</v>
      </c>
      <c r="F301" s="57">
        <v>44.02</v>
      </c>
      <c r="G301" s="57">
        <v>253.62</v>
      </c>
      <c r="H301" s="32">
        <v>46114</v>
      </c>
      <c r="I301" s="44" t="s">
        <v>21</v>
      </c>
    </row>
    <row r="302" spans="1:9" ht="48.75" customHeight="1" x14ac:dyDescent="0.25">
      <c r="A302" s="56" t="s">
        <v>1405</v>
      </c>
      <c r="B302" s="90" t="s">
        <v>1406</v>
      </c>
      <c r="C302" s="19" t="s">
        <v>750</v>
      </c>
      <c r="D302" s="47" t="s">
        <v>751</v>
      </c>
      <c r="E302" s="57">
        <v>10</v>
      </c>
      <c r="F302" s="57">
        <v>2.1</v>
      </c>
      <c r="G302" s="57">
        <v>12.1</v>
      </c>
      <c r="H302" s="32">
        <v>46114</v>
      </c>
      <c r="I302" s="44" t="s">
        <v>21</v>
      </c>
    </row>
    <row r="303" spans="1:9" ht="48.75" customHeight="1" x14ac:dyDescent="0.25">
      <c r="A303" s="56" t="s">
        <v>1407</v>
      </c>
      <c r="B303" s="90" t="s">
        <v>1408</v>
      </c>
      <c r="C303" s="19" t="s">
        <v>750</v>
      </c>
      <c r="D303" s="47" t="s">
        <v>751</v>
      </c>
      <c r="E303" s="57">
        <v>72.27</v>
      </c>
      <c r="F303" s="57">
        <v>15.17</v>
      </c>
      <c r="G303" s="57">
        <v>87.44</v>
      </c>
      <c r="H303" s="32">
        <v>46129</v>
      </c>
      <c r="I303" s="44" t="s">
        <v>21</v>
      </c>
    </row>
    <row r="304" spans="1:9" ht="48.75" customHeight="1" x14ac:dyDescent="0.25">
      <c r="A304" s="56" t="s">
        <v>1409</v>
      </c>
      <c r="B304" s="90" t="s">
        <v>1410</v>
      </c>
      <c r="C304" s="19" t="s">
        <v>750</v>
      </c>
      <c r="D304" s="47" t="s">
        <v>751</v>
      </c>
      <c r="E304" s="57">
        <v>80.03</v>
      </c>
      <c r="F304" s="57">
        <v>16.809999999999999</v>
      </c>
      <c r="G304" s="57">
        <v>96.84</v>
      </c>
      <c r="H304" s="32">
        <v>46125</v>
      </c>
      <c r="I304" s="44" t="s">
        <v>21</v>
      </c>
    </row>
    <row r="305" spans="1:9" ht="48.75" customHeight="1" x14ac:dyDescent="0.25">
      <c r="A305" s="56" t="s">
        <v>1411</v>
      </c>
      <c r="B305" s="90" t="s">
        <v>1412</v>
      </c>
      <c r="C305" s="19" t="s">
        <v>750</v>
      </c>
      <c r="D305" s="47" t="s">
        <v>751</v>
      </c>
      <c r="E305" s="57">
        <v>6.92</v>
      </c>
      <c r="F305" s="57">
        <v>1.45</v>
      </c>
      <c r="G305" s="57">
        <v>8.3699999999999992</v>
      </c>
      <c r="H305" s="32">
        <v>46128</v>
      </c>
      <c r="I305" s="44" t="s">
        <v>21</v>
      </c>
    </row>
    <row r="306" spans="1:9" ht="48.75" customHeight="1" x14ac:dyDescent="0.25">
      <c r="A306" s="56" t="s">
        <v>1413</v>
      </c>
      <c r="B306" s="90" t="s">
        <v>1414</v>
      </c>
      <c r="C306" s="19" t="s">
        <v>750</v>
      </c>
      <c r="D306" s="47" t="s">
        <v>751</v>
      </c>
      <c r="E306" s="57">
        <v>89.1</v>
      </c>
      <c r="F306" s="57">
        <v>18.71</v>
      </c>
      <c r="G306" s="57">
        <v>107.81</v>
      </c>
      <c r="H306" s="32">
        <v>46133</v>
      </c>
      <c r="I306" s="44" t="s">
        <v>21</v>
      </c>
    </row>
    <row r="307" spans="1:9" ht="48.75" customHeight="1" x14ac:dyDescent="0.25">
      <c r="A307" s="56" t="s">
        <v>1415</v>
      </c>
      <c r="B307" s="90" t="s">
        <v>1416</v>
      </c>
      <c r="C307" s="19" t="s">
        <v>750</v>
      </c>
      <c r="D307" s="47" t="s">
        <v>751</v>
      </c>
      <c r="E307" s="57">
        <v>107.7</v>
      </c>
      <c r="F307" s="57">
        <v>22.62</v>
      </c>
      <c r="G307" s="57">
        <v>130.32</v>
      </c>
      <c r="H307" s="32">
        <v>46125</v>
      </c>
      <c r="I307" s="44" t="s">
        <v>21</v>
      </c>
    </row>
    <row r="308" spans="1:9" ht="63" customHeight="1" x14ac:dyDescent="0.25">
      <c r="A308" s="56" t="s">
        <v>1417</v>
      </c>
      <c r="B308" s="90" t="s">
        <v>1418</v>
      </c>
      <c r="C308" s="19" t="s">
        <v>1086</v>
      </c>
      <c r="D308" s="47" t="s">
        <v>1087</v>
      </c>
      <c r="E308" s="57">
        <v>102.3</v>
      </c>
      <c r="F308" s="57">
        <v>21.48</v>
      </c>
      <c r="G308" s="57">
        <v>123.78</v>
      </c>
      <c r="H308" s="32">
        <v>46133</v>
      </c>
      <c r="I308" s="44" t="s">
        <v>21</v>
      </c>
    </row>
    <row r="309" spans="1:9" ht="48.75" customHeight="1" x14ac:dyDescent="0.25">
      <c r="A309" s="56" t="s">
        <v>1419</v>
      </c>
      <c r="B309" s="90" t="s">
        <v>1420</v>
      </c>
      <c r="C309" s="19" t="s">
        <v>758</v>
      </c>
      <c r="D309" s="47" t="s">
        <v>759</v>
      </c>
      <c r="E309" s="57">
        <v>1290</v>
      </c>
      <c r="F309" s="57">
        <v>129</v>
      </c>
      <c r="G309" s="57">
        <v>1419</v>
      </c>
      <c r="H309" s="32">
        <v>46127</v>
      </c>
      <c r="I309" s="44" t="s">
        <v>21</v>
      </c>
    </row>
    <row r="310" spans="1:9" ht="48.75" customHeight="1" x14ac:dyDescent="0.25">
      <c r="A310" s="56" t="s">
        <v>1421</v>
      </c>
      <c r="B310" s="90" t="s">
        <v>1422</v>
      </c>
      <c r="C310" s="19" t="s">
        <v>758</v>
      </c>
      <c r="D310" s="47" t="s">
        <v>759</v>
      </c>
      <c r="E310" s="57">
        <v>68</v>
      </c>
      <c r="F310" s="57">
        <v>14.28</v>
      </c>
      <c r="G310" s="57">
        <v>82.28</v>
      </c>
      <c r="H310" s="32">
        <v>46134</v>
      </c>
      <c r="I310" s="44" t="s">
        <v>21</v>
      </c>
    </row>
    <row r="311" spans="1:9" ht="48.75" customHeight="1" x14ac:dyDescent="0.25">
      <c r="A311" s="56" t="s">
        <v>1423</v>
      </c>
      <c r="B311" s="90" t="s">
        <v>1424</v>
      </c>
      <c r="C311" s="19" t="s">
        <v>758</v>
      </c>
      <c r="D311" s="47" t="s">
        <v>759</v>
      </c>
      <c r="E311" s="57">
        <v>35</v>
      </c>
      <c r="F311" s="57">
        <v>7.35</v>
      </c>
      <c r="G311" s="57">
        <v>42.35</v>
      </c>
      <c r="H311" s="32">
        <v>46133</v>
      </c>
      <c r="I311" s="44" t="s">
        <v>21</v>
      </c>
    </row>
    <row r="312" spans="1:9" ht="59.25" customHeight="1" x14ac:dyDescent="0.25">
      <c r="A312" s="56" t="s">
        <v>1425</v>
      </c>
      <c r="B312" s="90" t="s">
        <v>1426</v>
      </c>
      <c r="C312" s="19" t="s">
        <v>758</v>
      </c>
      <c r="D312" s="47" t="s">
        <v>759</v>
      </c>
      <c r="E312" s="57">
        <v>123.8</v>
      </c>
      <c r="F312" s="57">
        <v>26</v>
      </c>
      <c r="G312" s="57">
        <v>149.80000000000001</v>
      </c>
      <c r="H312" s="32">
        <v>46132</v>
      </c>
      <c r="I312" s="44" t="s">
        <v>21</v>
      </c>
    </row>
    <row r="313" spans="1:9" ht="48.75" customHeight="1" x14ac:dyDescent="0.25">
      <c r="A313" s="56" t="s">
        <v>1427</v>
      </c>
      <c r="B313" s="90" t="s">
        <v>1428</v>
      </c>
      <c r="C313" s="19" t="s">
        <v>770</v>
      </c>
      <c r="D313" s="47" t="s">
        <v>771</v>
      </c>
      <c r="E313" s="57">
        <v>53.3</v>
      </c>
      <c r="F313" s="57">
        <v>11.19</v>
      </c>
      <c r="G313" s="57">
        <v>64.489999999999995</v>
      </c>
      <c r="H313" s="32">
        <v>46134</v>
      </c>
      <c r="I313" s="44" t="s">
        <v>21</v>
      </c>
    </row>
    <row r="314" spans="1:9" ht="48.75" customHeight="1" x14ac:dyDescent="0.25">
      <c r="A314" s="56" t="s">
        <v>1429</v>
      </c>
      <c r="B314" s="90" t="s">
        <v>1430</v>
      </c>
      <c r="C314" s="19" t="s">
        <v>770</v>
      </c>
      <c r="D314" s="47" t="s">
        <v>771</v>
      </c>
      <c r="E314" s="57">
        <v>323</v>
      </c>
      <c r="F314" s="57">
        <v>67.83</v>
      </c>
      <c r="G314" s="57">
        <v>390.83</v>
      </c>
      <c r="H314" s="32">
        <v>46132</v>
      </c>
      <c r="I314" s="44" t="s">
        <v>21</v>
      </c>
    </row>
    <row r="315" spans="1:9" ht="48.75" customHeight="1" x14ac:dyDescent="0.25">
      <c r="A315" s="56" t="s">
        <v>1431</v>
      </c>
      <c r="B315" s="90" t="s">
        <v>1432</v>
      </c>
      <c r="C315" s="19" t="s">
        <v>770</v>
      </c>
      <c r="D315" s="47" t="s">
        <v>771</v>
      </c>
      <c r="E315" s="57">
        <v>181</v>
      </c>
      <c r="F315" s="57">
        <v>38.01</v>
      </c>
      <c r="G315" s="57">
        <v>219.01</v>
      </c>
      <c r="H315" s="32">
        <v>46133</v>
      </c>
      <c r="I315" s="44" t="s">
        <v>21</v>
      </c>
    </row>
    <row r="316" spans="1:9" ht="60" customHeight="1" x14ac:dyDescent="0.25">
      <c r="A316" s="56" t="s">
        <v>1433</v>
      </c>
      <c r="B316" s="90" t="s">
        <v>1434</v>
      </c>
      <c r="C316" s="19" t="s">
        <v>770</v>
      </c>
      <c r="D316" s="47" t="s">
        <v>771</v>
      </c>
      <c r="E316" s="57">
        <v>153</v>
      </c>
      <c r="F316" s="57">
        <v>32.130000000000003</v>
      </c>
      <c r="G316" s="57">
        <v>185.13</v>
      </c>
      <c r="H316" s="32">
        <v>46134</v>
      </c>
      <c r="I316" s="44" t="s">
        <v>21</v>
      </c>
    </row>
    <row r="317" spans="1:9" ht="63" customHeight="1" x14ac:dyDescent="0.25">
      <c r="A317" s="56" t="s">
        <v>1435</v>
      </c>
      <c r="B317" s="90" t="s">
        <v>1436</v>
      </c>
      <c r="C317" s="19" t="s">
        <v>770</v>
      </c>
      <c r="D317" s="47" t="s">
        <v>771</v>
      </c>
      <c r="E317" s="57">
        <v>88.6</v>
      </c>
      <c r="F317" s="57">
        <v>18.61</v>
      </c>
      <c r="G317" s="57">
        <v>107.21</v>
      </c>
      <c r="H317" s="32">
        <v>46126</v>
      </c>
      <c r="I317" s="44" t="s">
        <v>21</v>
      </c>
    </row>
    <row r="318" spans="1:9" ht="59.25" customHeight="1" x14ac:dyDescent="0.25">
      <c r="A318" s="56" t="s">
        <v>1437</v>
      </c>
      <c r="B318" s="90" t="s">
        <v>1438</v>
      </c>
      <c r="C318" s="19" t="s">
        <v>762</v>
      </c>
      <c r="D318" s="47" t="s">
        <v>763</v>
      </c>
      <c r="E318" s="57">
        <v>24.75</v>
      </c>
      <c r="F318" s="57">
        <v>5.2</v>
      </c>
      <c r="G318" s="57">
        <v>29.95</v>
      </c>
      <c r="H318" s="32">
        <v>46132</v>
      </c>
      <c r="I318" s="44" t="s">
        <v>21</v>
      </c>
    </row>
    <row r="319" spans="1:9" ht="48.75" customHeight="1" x14ac:dyDescent="0.25">
      <c r="A319" s="56" t="s">
        <v>1439</v>
      </c>
      <c r="B319" s="90" t="s">
        <v>1440</v>
      </c>
      <c r="C319" s="19" t="s">
        <v>762</v>
      </c>
      <c r="D319" s="47" t="s">
        <v>763</v>
      </c>
      <c r="E319" s="57">
        <v>3283.96</v>
      </c>
      <c r="F319" s="57">
        <v>689.63</v>
      </c>
      <c r="G319" s="57">
        <v>3973.59</v>
      </c>
      <c r="H319" s="32">
        <v>46125</v>
      </c>
      <c r="I319" s="44" t="s">
        <v>21</v>
      </c>
    </row>
    <row r="320" spans="1:9" ht="48.75" customHeight="1" x14ac:dyDescent="0.25">
      <c r="A320" s="56" t="s">
        <v>1441</v>
      </c>
      <c r="B320" s="90" t="s">
        <v>1442</v>
      </c>
      <c r="C320" s="19" t="s">
        <v>762</v>
      </c>
      <c r="D320" s="47" t="s">
        <v>763</v>
      </c>
      <c r="E320" s="57">
        <v>3677.6</v>
      </c>
      <c r="F320" s="57">
        <v>772.3</v>
      </c>
      <c r="G320" s="57">
        <v>4449.8999999999996</v>
      </c>
      <c r="H320" s="32">
        <v>46129</v>
      </c>
      <c r="I320" s="44" t="s">
        <v>21</v>
      </c>
    </row>
    <row r="321" spans="1:9" ht="76.5" customHeight="1" x14ac:dyDescent="0.25">
      <c r="A321" s="56" t="s">
        <v>1443</v>
      </c>
      <c r="B321" s="90" t="s">
        <v>1444</v>
      </c>
      <c r="C321" s="19" t="s">
        <v>762</v>
      </c>
      <c r="D321" s="47" t="s">
        <v>763</v>
      </c>
      <c r="E321" s="57">
        <v>62.74</v>
      </c>
      <c r="F321" s="57">
        <v>13.18</v>
      </c>
      <c r="G321" s="57">
        <v>75.92</v>
      </c>
      <c r="H321" s="32">
        <v>46135</v>
      </c>
      <c r="I321" s="44" t="s">
        <v>21</v>
      </c>
    </row>
    <row r="322" spans="1:9" ht="48.75" customHeight="1" x14ac:dyDescent="0.25">
      <c r="A322" s="56" t="s">
        <v>1445</v>
      </c>
      <c r="B322" s="90" t="s">
        <v>1446</v>
      </c>
      <c r="C322" s="19" t="s">
        <v>879</v>
      </c>
      <c r="D322" s="47" t="s">
        <v>880</v>
      </c>
      <c r="E322" s="57">
        <v>94.38</v>
      </c>
      <c r="F322" s="57">
        <v>19.82</v>
      </c>
      <c r="G322" s="57">
        <v>114.2</v>
      </c>
      <c r="H322" s="32">
        <v>46125</v>
      </c>
      <c r="I322" s="44" t="s">
        <v>21</v>
      </c>
    </row>
    <row r="323" spans="1:9" ht="59.25" customHeight="1" x14ac:dyDescent="0.25">
      <c r="A323" s="56" t="s">
        <v>1447</v>
      </c>
      <c r="B323" s="90" t="s">
        <v>1448</v>
      </c>
      <c r="C323" s="19" t="s">
        <v>758</v>
      </c>
      <c r="D323" s="47" t="s">
        <v>759</v>
      </c>
      <c r="E323" s="57">
        <v>62.4</v>
      </c>
      <c r="F323" s="57">
        <v>13.1</v>
      </c>
      <c r="G323" s="57">
        <v>75.5</v>
      </c>
      <c r="H323" s="32">
        <v>46132</v>
      </c>
      <c r="I323" s="44" t="s">
        <v>21</v>
      </c>
    </row>
    <row r="324" spans="1:9" ht="61.5" customHeight="1" x14ac:dyDescent="0.25">
      <c r="A324" s="56" t="s">
        <v>1449</v>
      </c>
      <c r="B324" s="90" t="s">
        <v>1450</v>
      </c>
      <c r="C324" s="19" t="s">
        <v>1086</v>
      </c>
      <c r="D324" s="47" t="s">
        <v>1087</v>
      </c>
      <c r="E324" s="57">
        <v>157.5</v>
      </c>
      <c r="F324" s="57">
        <v>33.08</v>
      </c>
      <c r="G324" s="57">
        <v>190.58</v>
      </c>
      <c r="H324" s="32">
        <v>46125</v>
      </c>
      <c r="I324" s="44" t="s">
        <v>21</v>
      </c>
    </row>
    <row r="325" spans="1:9" ht="58.5" customHeight="1" x14ac:dyDescent="0.25">
      <c r="A325" s="56" t="s">
        <v>1451</v>
      </c>
      <c r="B325" s="90" t="s">
        <v>1452</v>
      </c>
      <c r="C325" s="19" t="s">
        <v>825</v>
      </c>
      <c r="D325" s="47" t="s">
        <v>826</v>
      </c>
      <c r="E325" s="57">
        <v>543.66</v>
      </c>
      <c r="F325" s="57">
        <v>114.17</v>
      </c>
      <c r="G325" s="57">
        <v>657.83</v>
      </c>
      <c r="H325" s="32">
        <v>46114</v>
      </c>
      <c r="I325" s="44" t="s">
        <v>21</v>
      </c>
    </row>
    <row r="326" spans="1:9" ht="64.5" customHeight="1" x14ac:dyDescent="0.25">
      <c r="A326" s="56" t="s">
        <v>1453</v>
      </c>
      <c r="B326" s="90" t="s">
        <v>1454</v>
      </c>
      <c r="C326" s="19" t="s">
        <v>825</v>
      </c>
      <c r="D326" s="47" t="s">
        <v>826</v>
      </c>
      <c r="E326" s="57">
        <v>91.62</v>
      </c>
      <c r="F326" s="57">
        <v>19.239999999999998</v>
      </c>
      <c r="G326" s="57">
        <v>110.86</v>
      </c>
      <c r="H326" s="32">
        <v>46127</v>
      </c>
      <c r="I326" s="44" t="s">
        <v>21</v>
      </c>
    </row>
    <row r="327" spans="1:9" ht="63" customHeight="1" x14ac:dyDescent="0.25">
      <c r="A327" s="56" t="s">
        <v>1455</v>
      </c>
      <c r="B327" s="90" t="s">
        <v>1456</v>
      </c>
      <c r="C327" s="19" t="s">
        <v>770</v>
      </c>
      <c r="D327" s="47" t="s">
        <v>771</v>
      </c>
      <c r="E327" s="57">
        <v>32.590000000000003</v>
      </c>
      <c r="F327" s="57">
        <v>6.84</v>
      </c>
      <c r="G327" s="57">
        <v>39.43</v>
      </c>
      <c r="H327" s="32">
        <v>46134</v>
      </c>
      <c r="I327" s="44" t="s">
        <v>21</v>
      </c>
    </row>
    <row r="328" spans="1:9" ht="60" customHeight="1" x14ac:dyDescent="0.25">
      <c r="A328" s="56" t="s">
        <v>1457</v>
      </c>
      <c r="B328" s="90" t="s">
        <v>1458</v>
      </c>
      <c r="C328" s="19" t="s">
        <v>770</v>
      </c>
      <c r="D328" s="47" t="s">
        <v>771</v>
      </c>
      <c r="E328" s="57">
        <v>78.7</v>
      </c>
      <c r="F328" s="57">
        <v>16.53</v>
      </c>
      <c r="G328" s="57">
        <v>95.23</v>
      </c>
      <c r="H328" s="32">
        <v>46134</v>
      </c>
      <c r="I328" s="44" t="s">
        <v>21</v>
      </c>
    </row>
    <row r="329" spans="1:9" ht="48.75" customHeight="1" x14ac:dyDescent="0.25">
      <c r="A329" s="56" t="s">
        <v>1459</v>
      </c>
      <c r="B329" s="90" t="s">
        <v>1460</v>
      </c>
      <c r="C329" s="19" t="s">
        <v>1461</v>
      </c>
      <c r="D329" s="47" t="s">
        <v>1462</v>
      </c>
      <c r="E329" s="57">
        <v>223</v>
      </c>
      <c r="F329" s="57">
        <v>46.83</v>
      </c>
      <c r="G329" s="57">
        <v>269.83</v>
      </c>
      <c r="H329" s="32">
        <v>46133</v>
      </c>
      <c r="I329" s="44" t="s">
        <v>21</v>
      </c>
    </row>
    <row r="330" spans="1:9" ht="62.25" customHeight="1" x14ac:dyDescent="0.25">
      <c r="A330" s="56" t="s">
        <v>1463</v>
      </c>
      <c r="B330" s="90" t="s">
        <v>1464</v>
      </c>
      <c r="C330" s="19" t="s">
        <v>943</v>
      </c>
      <c r="D330" s="47" t="s">
        <v>944</v>
      </c>
      <c r="E330" s="57">
        <v>22.13</v>
      </c>
      <c r="F330" s="57">
        <v>4.6500000000000004</v>
      </c>
      <c r="G330" s="57">
        <v>26.78</v>
      </c>
      <c r="H330" s="32">
        <v>46135</v>
      </c>
      <c r="I330" s="44" t="s">
        <v>21</v>
      </c>
    </row>
    <row r="331" spans="1:9" ht="48.75" customHeight="1" x14ac:dyDescent="0.25">
      <c r="A331" s="56" t="s">
        <v>1465</v>
      </c>
      <c r="B331" s="90" t="s">
        <v>1466</v>
      </c>
      <c r="C331" s="19" t="s">
        <v>750</v>
      </c>
      <c r="D331" s="47" t="s">
        <v>751</v>
      </c>
      <c r="E331" s="57">
        <v>22.48</v>
      </c>
      <c r="F331" s="57">
        <v>4.72</v>
      </c>
      <c r="G331" s="57">
        <v>27.2</v>
      </c>
      <c r="H331" s="32">
        <v>46126</v>
      </c>
      <c r="I331" s="44" t="s">
        <v>21</v>
      </c>
    </row>
    <row r="332" spans="1:9" ht="48.75" customHeight="1" x14ac:dyDescent="0.25">
      <c r="A332" s="56" t="s">
        <v>1467</v>
      </c>
      <c r="B332" s="90" t="s">
        <v>1468</v>
      </c>
      <c r="C332" s="19" t="s">
        <v>750</v>
      </c>
      <c r="D332" s="47" t="s">
        <v>751</v>
      </c>
      <c r="E332" s="57">
        <v>57.11</v>
      </c>
      <c r="F332" s="57">
        <v>11.99</v>
      </c>
      <c r="G332" s="57">
        <v>69.099999999999994</v>
      </c>
      <c r="H332" s="32">
        <v>46132</v>
      </c>
      <c r="I332" s="44" t="s">
        <v>21</v>
      </c>
    </row>
    <row r="333" spans="1:9" ht="48.75" customHeight="1" x14ac:dyDescent="0.25">
      <c r="A333" s="56" t="s">
        <v>1469</v>
      </c>
      <c r="B333" s="90" t="s">
        <v>1470</v>
      </c>
      <c r="C333" s="19" t="s">
        <v>750</v>
      </c>
      <c r="D333" s="47" t="s">
        <v>751</v>
      </c>
      <c r="E333" s="57">
        <v>1498.8</v>
      </c>
      <c r="F333" s="57">
        <v>314.75</v>
      </c>
      <c r="G333" s="57">
        <v>1813.55</v>
      </c>
      <c r="H333" s="32">
        <v>46125</v>
      </c>
      <c r="I333" s="44" t="s">
        <v>21</v>
      </c>
    </row>
    <row r="334" spans="1:9" ht="48.75" customHeight="1" x14ac:dyDescent="0.25">
      <c r="A334" s="56" t="s">
        <v>1471</v>
      </c>
      <c r="B334" s="90" t="s">
        <v>1472</v>
      </c>
      <c r="C334" s="19" t="s">
        <v>750</v>
      </c>
      <c r="D334" s="47" t="s">
        <v>751</v>
      </c>
      <c r="E334" s="57">
        <v>1498.48</v>
      </c>
      <c r="F334" s="57">
        <v>314.68</v>
      </c>
      <c r="G334" s="57">
        <v>1813.16</v>
      </c>
      <c r="H334" s="32">
        <v>46125</v>
      </c>
      <c r="I334" s="44" t="s">
        <v>21</v>
      </c>
    </row>
    <row r="335" spans="1:9" ht="48.75" customHeight="1" x14ac:dyDescent="0.25">
      <c r="A335" s="56" t="s">
        <v>1473</v>
      </c>
      <c r="B335" s="90" t="s">
        <v>1474</v>
      </c>
      <c r="C335" s="19" t="s">
        <v>750</v>
      </c>
      <c r="D335" s="47" t="s">
        <v>751</v>
      </c>
      <c r="E335" s="57">
        <v>442.9</v>
      </c>
      <c r="F335" s="57">
        <v>93.01</v>
      </c>
      <c r="G335" s="57">
        <v>535.91</v>
      </c>
      <c r="H335" s="32">
        <v>46125</v>
      </c>
      <c r="I335" s="44" t="s">
        <v>21</v>
      </c>
    </row>
    <row r="336" spans="1:9" ht="48.75" customHeight="1" x14ac:dyDescent="0.25">
      <c r="A336" s="56" t="s">
        <v>1475</v>
      </c>
      <c r="B336" s="90" t="s">
        <v>1476</v>
      </c>
      <c r="C336" s="19" t="s">
        <v>750</v>
      </c>
      <c r="D336" s="47" t="s">
        <v>751</v>
      </c>
      <c r="E336" s="57">
        <v>8.61</v>
      </c>
      <c r="F336" s="57">
        <v>1.81</v>
      </c>
      <c r="G336" s="57">
        <v>10.42</v>
      </c>
      <c r="H336" s="32">
        <v>46126</v>
      </c>
      <c r="I336" s="44" t="s">
        <v>21</v>
      </c>
    </row>
    <row r="337" spans="1:9" ht="48.75" customHeight="1" x14ac:dyDescent="0.25">
      <c r="A337" s="56" t="s">
        <v>1477</v>
      </c>
      <c r="B337" s="90" t="s">
        <v>1478</v>
      </c>
      <c r="C337" s="19" t="s">
        <v>750</v>
      </c>
      <c r="D337" s="47" t="s">
        <v>751</v>
      </c>
      <c r="E337" s="57">
        <v>8.61</v>
      </c>
      <c r="F337" s="57">
        <v>1.81</v>
      </c>
      <c r="G337" s="57">
        <v>10.42</v>
      </c>
      <c r="H337" s="32">
        <v>46126</v>
      </c>
      <c r="I337" s="44" t="s">
        <v>21</v>
      </c>
    </row>
    <row r="338" spans="1:9" ht="48.75" customHeight="1" x14ac:dyDescent="0.25">
      <c r="A338" s="56" t="s">
        <v>1479</v>
      </c>
      <c r="B338" s="90" t="s">
        <v>1480</v>
      </c>
      <c r="C338" s="19" t="s">
        <v>750</v>
      </c>
      <c r="D338" s="47" t="s">
        <v>751</v>
      </c>
      <c r="E338" s="57">
        <v>17.91</v>
      </c>
      <c r="F338" s="57">
        <v>3.76</v>
      </c>
      <c r="G338" s="57">
        <v>21.67</v>
      </c>
      <c r="H338" s="32">
        <v>46125</v>
      </c>
      <c r="I338" s="44" t="s">
        <v>21</v>
      </c>
    </row>
    <row r="339" spans="1:9" ht="48.75" customHeight="1" x14ac:dyDescent="0.25">
      <c r="A339" s="56" t="s">
        <v>1481</v>
      </c>
      <c r="B339" s="90" t="s">
        <v>1482</v>
      </c>
      <c r="C339" s="19" t="s">
        <v>797</v>
      </c>
      <c r="D339" s="47" t="s">
        <v>798</v>
      </c>
      <c r="E339" s="57">
        <v>6.16</v>
      </c>
      <c r="F339" s="57">
        <v>1.29</v>
      </c>
      <c r="G339" s="57">
        <v>7.45</v>
      </c>
      <c r="H339" s="32">
        <v>46139</v>
      </c>
      <c r="I339" s="44" t="s">
        <v>21</v>
      </c>
    </row>
    <row r="340" spans="1:9" ht="48.75" customHeight="1" x14ac:dyDescent="0.25">
      <c r="A340" s="56" t="s">
        <v>1483</v>
      </c>
      <c r="B340" s="90" t="s">
        <v>1484</v>
      </c>
      <c r="C340" s="19" t="s">
        <v>891</v>
      </c>
      <c r="D340" s="47" t="s">
        <v>892</v>
      </c>
      <c r="E340" s="57">
        <v>23.68</v>
      </c>
      <c r="F340" s="57">
        <v>4.97</v>
      </c>
      <c r="G340" s="57">
        <v>28.65</v>
      </c>
      <c r="H340" s="32">
        <v>46126</v>
      </c>
      <c r="I340" s="44" t="s">
        <v>21</v>
      </c>
    </row>
    <row r="341" spans="1:9" ht="48.75" customHeight="1" x14ac:dyDescent="0.25">
      <c r="A341" s="56" t="s">
        <v>1485</v>
      </c>
      <c r="B341" s="90" t="s">
        <v>1486</v>
      </c>
      <c r="C341" s="19" t="s">
        <v>891</v>
      </c>
      <c r="D341" s="47" t="s">
        <v>892</v>
      </c>
      <c r="E341" s="57">
        <v>59.06</v>
      </c>
      <c r="F341" s="57">
        <v>12.4</v>
      </c>
      <c r="G341" s="57">
        <v>71.459999999999994</v>
      </c>
      <c r="H341" s="32">
        <v>46127</v>
      </c>
      <c r="I341" s="44" t="s">
        <v>21</v>
      </c>
    </row>
    <row r="342" spans="1:9" ht="48.75" customHeight="1" x14ac:dyDescent="0.25">
      <c r="A342" s="56" t="s">
        <v>1487</v>
      </c>
      <c r="B342" s="90" t="s">
        <v>1488</v>
      </c>
      <c r="C342" s="19" t="s">
        <v>891</v>
      </c>
      <c r="D342" s="47" t="s">
        <v>892</v>
      </c>
      <c r="E342" s="57">
        <v>63.04</v>
      </c>
      <c r="F342" s="57">
        <v>13.24</v>
      </c>
      <c r="G342" s="57">
        <v>76.28</v>
      </c>
      <c r="H342" s="32">
        <v>46126</v>
      </c>
      <c r="I342" s="44" t="s">
        <v>21</v>
      </c>
    </row>
    <row r="343" spans="1:9" ht="48.75" customHeight="1" x14ac:dyDescent="0.25">
      <c r="A343" s="56" t="s">
        <v>1489</v>
      </c>
      <c r="B343" s="90" t="s">
        <v>1490</v>
      </c>
      <c r="C343" s="19" t="s">
        <v>891</v>
      </c>
      <c r="D343" s="47" t="s">
        <v>892</v>
      </c>
      <c r="E343" s="57">
        <v>73.17</v>
      </c>
      <c r="F343" s="57">
        <v>15.37</v>
      </c>
      <c r="G343" s="57">
        <v>88.54</v>
      </c>
      <c r="H343" s="32">
        <v>46126</v>
      </c>
      <c r="I343" s="44" t="s">
        <v>21</v>
      </c>
    </row>
    <row r="344" spans="1:9" ht="48.75" customHeight="1" x14ac:dyDescent="0.25">
      <c r="A344" s="56" t="s">
        <v>1491</v>
      </c>
      <c r="B344" s="90" t="s">
        <v>1492</v>
      </c>
      <c r="C344" s="19" t="s">
        <v>891</v>
      </c>
      <c r="D344" s="47" t="s">
        <v>892</v>
      </c>
      <c r="E344" s="57">
        <v>71.94</v>
      </c>
      <c r="F344" s="57">
        <v>15.11</v>
      </c>
      <c r="G344" s="57">
        <v>87.05</v>
      </c>
      <c r="H344" s="32">
        <v>46126</v>
      </c>
      <c r="I344" s="44" t="s">
        <v>21</v>
      </c>
    </row>
    <row r="345" spans="1:9" ht="48.75" customHeight="1" x14ac:dyDescent="0.25">
      <c r="A345" s="56" t="s">
        <v>1493</v>
      </c>
      <c r="B345" s="90" t="s">
        <v>1494</v>
      </c>
      <c r="C345" s="19" t="s">
        <v>891</v>
      </c>
      <c r="D345" s="47" t="s">
        <v>892</v>
      </c>
      <c r="E345" s="57">
        <v>194.02</v>
      </c>
      <c r="F345" s="57">
        <v>40.74</v>
      </c>
      <c r="G345" s="57">
        <v>234.76</v>
      </c>
      <c r="H345" s="32">
        <v>46127</v>
      </c>
      <c r="I345" s="44" t="s">
        <v>21</v>
      </c>
    </row>
    <row r="346" spans="1:9" ht="48.75" customHeight="1" x14ac:dyDescent="0.25">
      <c r="A346" s="56" t="s">
        <v>1495</v>
      </c>
      <c r="B346" s="90" t="s">
        <v>1496</v>
      </c>
      <c r="C346" s="19" t="s">
        <v>891</v>
      </c>
      <c r="D346" s="47" t="s">
        <v>892</v>
      </c>
      <c r="E346" s="57">
        <v>116.22</v>
      </c>
      <c r="F346" s="57">
        <v>24.41</v>
      </c>
      <c r="G346" s="57">
        <v>140.63</v>
      </c>
      <c r="H346" s="32">
        <v>46128</v>
      </c>
      <c r="I346" s="44" t="s">
        <v>21</v>
      </c>
    </row>
    <row r="347" spans="1:9" ht="48.75" customHeight="1" x14ac:dyDescent="0.25">
      <c r="A347" s="56" t="s">
        <v>1497</v>
      </c>
      <c r="B347" s="90" t="s">
        <v>1498</v>
      </c>
      <c r="C347" s="19" t="s">
        <v>891</v>
      </c>
      <c r="D347" s="47" t="s">
        <v>892</v>
      </c>
      <c r="E347" s="57">
        <v>21.8</v>
      </c>
      <c r="F347" s="57">
        <v>4.58</v>
      </c>
      <c r="G347" s="57">
        <v>26.38</v>
      </c>
      <c r="H347" s="32">
        <v>46133</v>
      </c>
      <c r="I347" s="44" t="s">
        <v>21</v>
      </c>
    </row>
    <row r="348" spans="1:9" ht="48.75" customHeight="1" x14ac:dyDescent="0.25">
      <c r="A348" s="56" t="s">
        <v>1499</v>
      </c>
      <c r="B348" s="90" t="s">
        <v>1500</v>
      </c>
      <c r="C348" s="19" t="s">
        <v>891</v>
      </c>
      <c r="D348" s="47" t="s">
        <v>892</v>
      </c>
      <c r="E348" s="57">
        <v>240.54</v>
      </c>
      <c r="F348" s="57">
        <v>50.51</v>
      </c>
      <c r="G348" s="57">
        <v>291.05</v>
      </c>
      <c r="H348" s="32">
        <v>46133</v>
      </c>
      <c r="I348" s="44" t="s">
        <v>21</v>
      </c>
    </row>
    <row r="349" spans="1:9" ht="48.75" customHeight="1" x14ac:dyDescent="0.25">
      <c r="A349" s="56" t="s">
        <v>1501</v>
      </c>
      <c r="B349" s="90" t="s">
        <v>1502</v>
      </c>
      <c r="C349" s="19" t="s">
        <v>770</v>
      </c>
      <c r="D349" s="47" t="s">
        <v>771</v>
      </c>
      <c r="E349" s="57">
        <v>64.02</v>
      </c>
      <c r="F349" s="57">
        <v>13.44</v>
      </c>
      <c r="G349" s="57">
        <v>77.459999999999994</v>
      </c>
      <c r="H349" s="32">
        <v>46125</v>
      </c>
      <c r="I349" s="44" t="s">
        <v>21</v>
      </c>
    </row>
    <row r="350" spans="1:9" ht="48.75" customHeight="1" x14ac:dyDescent="0.25">
      <c r="A350" s="56" t="s">
        <v>1503</v>
      </c>
      <c r="B350" s="90" t="s">
        <v>1504</v>
      </c>
      <c r="C350" s="19" t="s">
        <v>770</v>
      </c>
      <c r="D350" s="47" t="s">
        <v>771</v>
      </c>
      <c r="E350" s="57">
        <v>108</v>
      </c>
      <c r="F350" s="57">
        <v>22.68</v>
      </c>
      <c r="G350" s="57">
        <v>130.68</v>
      </c>
      <c r="H350" s="32">
        <v>46126</v>
      </c>
      <c r="I350" s="44" t="s">
        <v>21</v>
      </c>
    </row>
    <row r="351" spans="1:9" ht="48.75" customHeight="1" x14ac:dyDescent="0.25">
      <c r="A351" s="56" t="s">
        <v>1505</v>
      </c>
      <c r="B351" s="90" t="s">
        <v>1506</v>
      </c>
      <c r="C351" s="19" t="s">
        <v>770</v>
      </c>
      <c r="D351" s="47" t="s">
        <v>771</v>
      </c>
      <c r="E351" s="57">
        <v>45.13</v>
      </c>
      <c r="F351" s="57">
        <v>9.48</v>
      </c>
      <c r="G351" s="57">
        <v>54.61</v>
      </c>
      <c r="H351" s="32">
        <v>46126</v>
      </c>
      <c r="I351" s="44" t="s">
        <v>21</v>
      </c>
    </row>
    <row r="352" spans="1:9" ht="48.75" customHeight="1" x14ac:dyDescent="0.25">
      <c r="A352" s="56" t="s">
        <v>1507</v>
      </c>
      <c r="B352" s="90" t="s">
        <v>1508</v>
      </c>
      <c r="C352" s="19" t="s">
        <v>770</v>
      </c>
      <c r="D352" s="47" t="s">
        <v>771</v>
      </c>
      <c r="E352" s="57">
        <v>184</v>
      </c>
      <c r="F352" s="57">
        <v>38.64</v>
      </c>
      <c r="G352" s="57">
        <v>222.64</v>
      </c>
      <c r="H352" s="32">
        <v>46126</v>
      </c>
      <c r="I352" s="44" t="s">
        <v>21</v>
      </c>
    </row>
    <row r="353" spans="1:9" ht="48.75" customHeight="1" x14ac:dyDescent="0.25">
      <c r="A353" s="56" t="s">
        <v>1509</v>
      </c>
      <c r="B353" s="90" t="s">
        <v>1510</v>
      </c>
      <c r="C353" s="19" t="s">
        <v>770</v>
      </c>
      <c r="D353" s="47" t="s">
        <v>771</v>
      </c>
      <c r="E353" s="57">
        <v>138.43</v>
      </c>
      <c r="F353" s="57">
        <v>29.07</v>
      </c>
      <c r="G353" s="57">
        <v>167.5</v>
      </c>
      <c r="H353" s="32">
        <v>46126</v>
      </c>
      <c r="I353" s="44" t="s">
        <v>21</v>
      </c>
    </row>
    <row r="354" spans="1:9" ht="80.25" customHeight="1" x14ac:dyDescent="0.25">
      <c r="A354" s="56" t="s">
        <v>1511</v>
      </c>
      <c r="B354" s="90" t="s">
        <v>1512</v>
      </c>
      <c r="C354" s="19" t="s">
        <v>770</v>
      </c>
      <c r="D354" s="47" t="s">
        <v>771</v>
      </c>
      <c r="E354" s="57">
        <v>156.38</v>
      </c>
      <c r="F354" s="57">
        <v>32.840000000000003</v>
      </c>
      <c r="G354" s="57">
        <v>189.22</v>
      </c>
      <c r="H354" s="32">
        <v>46126</v>
      </c>
      <c r="I354" s="44" t="s">
        <v>21</v>
      </c>
    </row>
    <row r="355" spans="1:9" ht="63.75" customHeight="1" x14ac:dyDescent="0.25">
      <c r="A355" s="56" t="s">
        <v>1513</v>
      </c>
      <c r="B355" s="90" t="s">
        <v>1514</v>
      </c>
      <c r="C355" s="19" t="s">
        <v>762</v>
      </c>
      <c r="D355" s="47" t="s">
        <v>763</v>
      </c>
      <c r="E355" s="57">
        <v>240.3</v>
      </c>
      <c r="F355" s="57">
        <v>50.46</v>
      </c>
      <c r="G355" s="57">
        <v>290.76</v>
      </c>
      <c r="H355" s="32">
        <v>46133</v>
      </c>
      <c r="I355" s="44" t="s">
        <v>21</v>
      </c>
    </row>
    <row r="356" spans="1:9" ht="62.25" customHeight="1" x14ac:dyDescent="0.25">
      <c r="A356" s="56" t="s">
        <v>1515</v>
      </c>
      <c r="B356" s="90" t="s">
        <v>1516</v>
      </c>
      <c r="C356" s="19" t="s">
        <v>762</v>
      </c>
      <c r="D356" s="47" t="s">
        <v>763</v>
      </c>
      <c r="E356" s="57">
        <v>325.64999999999998</v>
      </c>
      <c r="F356" s="57">
        <v>68.39</v>
      </c>
      <c r="G356" s="57">
        <v>394.04</v>
      </c>
      <c r="H356" s="32">
        <v>46127</v>
      </c>
      <c r="I356" s="44" t="s">
        <v>21</v>
      </c>
    </row>
    <row r="357" spans="1:9" ht="76.5" customHeight="1" x14ac:dyDescent="0.25">
      <c r="A357" s="56" t="s">
        <v>1517</v>
      </c>
      <c r="B357" s="90" t="s">
        <v>1518</v>
      </c>
      <c r="C357" s="19" t="s">
        <v>762</v>
      </c>
      <c r="D357" s="47" t="s">
        <v>763</v>
      </c>
      <c r="E357" s="57">
        <v>28.66</v>
      </c>
      <c r="F357" s="57">
        <v>6.02</v>
      </c>
      <c r="G357" s="57">
        <v>34.68</v>
      </c>
      <c r="H357" s="32">
        <v>46136</v>
      </c>
      <c r="I357" s="44" t="s">
        <v>21</v>
      </c>
    </row>
    <row r="358" spans="1:9" ht="64.5" customHeight="1" x14ac:dyDescent="0.25">
      <c r="A358" s="56" t="s">
        <v>1519</v>
      </c>
      <c r="B358" s="90" t="s">
        <v>1520</v>
      </c>
      <c r="C358" s="19" t="s">
        <v>758</v>
      </c>
      <c r="D358" s="47" t="s">
        <v>759</v>
      </c>
      <c r="E358" s="57">
        <v>50.1</v>
      </c>
      <c r="F358" s="57">
        <v>10.52</v>
      </c>
      <c r="G358" s="57">
        <v>60.62</v>
      </c>
      <c r="H358" s="32">
        <v>46135</v>
      </c>
      <c r="I358" s="44" t="s">
        <v>21</v>
      </c>
    </row>
    <row r="359" spans="1:9" ht="48.75" customHeight="1" x14ac:dyDescent="0.25">
      <c r="A359" s="56" t="s">
        <v>1521</v>
      </c>
      <c r="B359" s="90" t="s">
        <v>1522</v>
      </c>
      <c r="C359" s="19" t="s">
        <v>758</v>
      </c>
      <c r="D359" s="47" t="s">
        <v>759</v>
      </c>
      <c r="E359" s="57">
        <v>35</v>
      </c>
      <c r="F359" s="57">
        <v>7.35</v>
      </c>
      <c r="G359" s="57">
        <v>42.35</v>
      </c>
      <c r="H359" s="32">
        <v>46126</v>
      </c>
      <c r="I359" s="44" t="s">
        <v>21</v>
      </c>
    </row>
    <row r="360" spans="1:9" ht="48.75" customHeight="1" x14ac:dyDescent="0.25">
      <c r="A360" s="56" t="s">
        <v>1523</v>
      </c>
      <c r="B360" s="90" t="s">
        <v>1524</v>
      </c>
      <c r="C360" s="19" t="s">
        <v>758</v>
      </c>
      <c r="D360" s="47" t="s">
        <v>759</v>
      </c>
      <c r="E360" s="57">
        <v>572.1</v>
      </c>
      <c r="F360" s="57">
        <v>120.14</v>
      </c>
      <c r="G360" s="57">
        <v>692.24</v>
      </c>
      <c r="H360" s="32">
        <v>46135</v>
      </c>
      <c r="I360" s="44" t="s">
        <v>21</v>
      </c>
    </row>
    <row r="361" spans="1:9" ht="48.75" customHeight="1" x14ac:dyDescent="0.25">
      <c r="A361" s="56" t="s">
        <v>1525</v>
      </c>
      <c r="B361" s="90" t="s">
        <v>1526</v>
      </c>
      <c r="C361" s="19" t="s">
        <v>758</v>
      </c>
      <c r="D361" s="47" t="s">
        <v>759</v>
      </c>
      <c r="E361" s="57">
        <v>65.900000000000006</v>
      </c>
      <c r="F361" s="57">
        <v>13.84</v>
      </c>
      <c r="G361" s="57">
        <v>79.739999999999995</v>
      </c>
      <c r="H361" s="32">
        <v>46132</v>
      </c>
      <c r="I361" s="44" t="s">
        <v>21</v>
      </c>
    </row>
    <row r="362" spans="1:9" ht="48.75" customHeight="1" x14ac:dyDescent="0.25">
      <c r="A362" s="56" t="s">
        <v>1527</v>
      </c>
      <c r="B362" s="90" t="s">
        <v>1528</v>
      </c>
      <c r="C362" s="19" t="s">
        <v>758</v>
      </c>
      <c r="D362" s="47" t="s">
        <v>759</v>
      </c>
      <c r="E362" s="57">
        <v>90</v>
      </c>
      <c r="F362" s="57">
        <v>18.899999999999999</v>
      </c>
      <c r="G362" s="57">
        <v>108.9</v>
      </c>
      <c r="H362" s="32">
        <v>46135</v>
      </c>
      <c r="I362" s="44" t="s">
        <v>21</v>
      </c>
    </row>
    <row r="363" spans="1:9" ht="60.75" customHeight="1" x14ac:dyDescent="0.25">
      <c r="A363" s="56" t="s">
        <v>1529</v>
      </c>
      <c r="B363" s="90" t="s">
        <v>1530</v>
      </c>
      <c r="C363" s="19" t="s">
        <v>758</v>
      </c>
      <c r="D363" s="47" t="s">
        <v>759</v>
      </c>
      <c r="E363" s="57">
        <v>36.5</v>
      </c>
      <c r="F363" s="57">
        <v>7.67</v>
      </c>
      <c r="G363" s="57">
        <v>44.17</v>
      </c>
      <c r="H363" s="32">
        <v>46127</v>
      </c>
      <c r="I363" s="44" t="s">
        <v>21</v>
      </c>
    </row>
    <row r="364" spans="1:9" ht="63" customHeight="1" x14ac:dyDescent="0.25">
      <c r="A364" s="56" t="s">
        <v>1531</v>
      </c>
      <c r="B364" s="90" t="s">
        <v>1532</v>
      </c>
      <c r="C364" s="19" t="s">
        <v>1086</v>
      </c>
      <c r="D364" s="47" t="s">
        <v>1087</v>
      </c>
      <c r="E364" s="57">
        <v>54.17</v>
      </c>
      <c r="F364" s="57">
        <v>11.38</v>
      </c>
      <c r="G364" s="57">
        <v>65.55</v>
      </c>
      <c r="H364" s="32">
        <v>46128</v>
      </c>
      <c r="I364" s="44" t="s">
        <v>21</v>
      </c>
    </row>
    <row r="365" spans="1:9" ht="48.75" customHeight="1" x14ac:dyDescent="0.25">
      <c r="A365" s="19" t="s">
        <v>1533</v>
      </c>
      <c r="B365" s="90" t="s">
        <v>1534</v>
      </c>
      <c r="C365" s="19" t="s">
        <v>1086</v>
      </c>
      <c r="D365" s="47" t="s">
        <v>1087</v>
      </c>
      <c r="E365" s="57">
        <v>55.4</v>
      </c>
      <c r="F365" s="57">
        <v>11.63</v>
      </c>
      <c r="G365" s="57">
        <v>67.03</v>
      </c>
      <c r="H365" s="32">
        <v>46132</v>
      </c>
      <c r="I365" s="44" t="s">
        <v>21</v>
      </c>
    </row>
    <row r="366" spans="1:9" ht="48.75" customHeight="1" x14ac:dyDescent="0.25">
      <c r="A366" s="19" t="s">
        <v>1535</v>
      </c>
      <c r="B366" s="90" t="s">
        <v>1536</v>
      </c>
      <c r="C366" s="19" t="s">
        <v>1086</v>
      </c>
      <c r="D366" s="47" t="s">
        <v>1087</v>
      </c>
      <c r="E366" s="57">
        <v>126</v>
      </c>
      <c r="F366" s="57">
        <v>26.46</v>
      </c>
      <c r="G366" s="57">
        <v>152.46</v>
      </c>
      <c r="H366" s="32">
        <v>46132</v>
      </c>
      <c r="I366" s="44" t="s">
        <v>21</v>
      </c>
    </row>
    <row r="367" spans="1:9" ht="48.75" customHeight="1" x14ac:dyDescent="0.25">
      <c r="A367" s="19" t="s">
        <v>1537</v>
      </c>
      <c r="B367" s="90" t="s">
        <v>1538</v>
      </c>
      <c r="C367" s="19" t="s">
        <v>1539</v>
      </c>
      <c r="D367" s="47" t="s">
        <v>1540</v>
      </c>
      <c r="E367" s="57">
        <v>48.2</v>
      </c>
      <c r="F367" s="57">
        <v>10.119999999999999</v>
      </c>
      <c r="G367" s="57">
        <v>58.32</v>
      </c>
      <c r="H367" s="32">
        <v>46125</v>
      </c>
      <c r="I367" s="44" t="s">
        <v>21</v>
      </c>
    </row>
    <row r="368" spans="1:9" ht="48.75" customHeight="1" x14ac:dyDescent="0.25">
      <c r="A368" s="19" t="s">
        <v>1541</v>
      </c>
      <c r="B368" s="90" t="s">
        <v>1542</v>
      </c>
      <c r="C368" s="19" t="s">
        <v>1543</v>
      </c>
      <c r="D368" s="47" t="s">
        <v>1544</v>
      </c>
      <c r="E368" s="57">
        <v>105.72</v>
      </c>
      <c r="F368" s="57">
        <v>22.2</v>
      </c>
      <c r="G368" s="57">
        <v>127.92</v>
      </c>
      <c r="H368" s="32">
        <v>46133</v>
      </c>
      <c r="I368" s="44" t="s">
        <v>21</v>
      </c>
    </row>
    <row r="369" spans="1:9" ht="48.75" customHeight="1" x14ac:dyDescent="0.25">
      <c r="A369" s="19" t="s">
        <v>1545</v>
      </c>
      <c r="B369" s="90" t="s">
        <v>1546</v>
      </c>
      <c r="C369" s="19" t="s">
        <v>781</v>
      </c>
      <c r="D369" s="47" t="s">
        <v>782</v>
      </c>
      <c r="E369" s="57">
        <v>31</v>
      </c>
      <c r="F369" s="57">
        <v>6.51</v>
      </c>
      <c r="G369" s="57">
        <v>37.51</v>
      </c>
      <c r="H369" s="32">
        <v>46125</v>
      </c>
      <c r="I369" s="44" t="s">
        <v>21</v>
      </c>
    </row>
    <row r="370" spans="1:9" ht="48.75" customHeight="1" x14ac:dyDescent="0.25">
      <c r="A370" s="19" t="s">
        <v>1547</v>
      </c>
      <c r="B370" s="90" t="s">
        <v>1548</v>
      </c>
      <c r="C370" s="19" t="s">
        <v>781</v>
      </c>
      <c r="D370" s="47" t="s">
        <v>782</v>
      </c>
      <c r="E370" s="57">
        <v>10.7</v>
      </c>
      <c r="F370" s="57">
        <v>2.25</v>
      </c>
      <c r="G370" s="57">
        <v>12.95</v>
      </c>
      <c r="H370" s="32">
        <v>46125</v>
      </c>
      <c r="I370" s="44" t="s">
        <v>21</v>
      </c>
    </row>
    <row r="371" spans="1:9" ht="48.75" customHeight="1" x14ac:dyDescent="0.25">
      <c r="A371" s="19" t="s">
        <v>1549</v>
      </c>
      <c r="B371" s="90" t="s">
        <v>1550</v>
      </c>
      <c r="C371" s="19" t="s">
        <v>762</v>
      </c>
      <c r="D371" s="47" t="s">
        <v>763</v>
      </c>
      <c r="E371" s="57">
        <v>51.72</v>
      </c>
      <c r="F371" s="57">
        <v>10.86</v>
      </c>
      <c r="G371" s="57">
        <v>62.58</v>
      </c>
      <c r="H371" s="32">
        <v>46125</v>
      </c>
      <c r="I371" s="44" t="s">
        <v>21</v>
      </c>
    </row>
    <row r="372" spans="1:9" ht="48.75" customHeight="1" x14ac:dyDescent="0.25">
      <c r="A372" s="19" t="s">
        <v>1551</v>
      </c>
      <c r="B372" s="90" t="s">
        <v>1552</v>
      </c>
      <c r="C372" s="19" t="s">
        <v>879</v>
      </c>
      <c r="D372" s="47" t="s">
        <v>880</v>
      </c>
      <c r="E372" s="57">
        <v>267.60000000000002</v>
      </c>
      <c r="F372" s="57">
        <v>56.2</v>
      </c>
      <c r="G372" s="57">
        <v>323.8</v>
      </c>
      <c r="H372" s="32">
        <v>46135</v>
      </c>
      <c r="I372" s="44" t="s">
        <v>21</v>
      </c>
    </row>
    <row r="373" spans="1:9" ht="48.75" customHeight="1" x14ac:dyDescent="0.25">
      <c r="A373" s="19" t="s">
        <v>1553</v>
      </c>
      <c r="B373" s="90" t="s">
        <v>1554</v>
      </c>
      <c r="C373" s="19" t="s">
        <v>758</v>
      </c>
      <c r="D373" s="47" t="s">
        <v>759</v>
      </c>
      <c r="E373" s="57">
        <v>47.34</v>
      </c>
      <c r="F373" s="57">
        <v>9.94</v>
      </c>
      <c r="G373" s="57">
        <v>57.28</v>
      </c>
      <c r="H373" s="32">
        <v>46127</v>
      </c>
      <c r="I373" s="44" t="s">
        <v>21</v>
      </c>
    </row>
    <row r="374" spans="1:9" ht="48.75" customHeight="1" x14ac:dyDescent="0.25">
      <c r="A374" s="19" t="s">
        <v>1555</v>
      </c>
      <c r="B374" s="90" t="s">
        <v>1554</v>
      </c>
      <c r="C374" s="19" t="s">
        <v>758</v>
      </c>
      <c r="D374" s="47" t="s">
        <v>759</v>
      </c>
      <c r="E374" s="57">
        <v>30</v>
      </c>
      <c r="F374" s="57">
        <v>6.3</v>
      </c>
      <c r="G374" s="57">
        <v>36.299999999999997</v>
      </c>
      <c r="H374" s="32">
        <v>46127</v>
      </c>
      <c r="I374" s="44" t="s">
        <v>21</v>
      </c>
    </row>
    <row r="375" spans="1:9" ht="48.75" customHeight="1" x14ac:dyDescent="0.25">
      <c r="A375" s="19" t="s">
        <v>1556</v>
      </c>
      <c r="B375" s="90" t="s">
        <v>1557</v>
      </c>
      <c r="C375" s="19" t="s">
        <v>758</v>
      </c>
      <c r="D375" s="47" t="s">
        <v>759</v>
      </c>
      <c r="E375" s="57">
        <v>107.76</v>
      </c>
      <c r="F375" s="57">
        <v>22.63</v>
      </c>
      <c r="G375" s="57">
        <v>130.38999999999999</v>
      </c>
      <c r="H375" s="32">
        <v>46132</v>
      </c>
      <c r="I375" s="44" t="s">
        <v>21</v>
      </c>
    </row>
    <row r="376" spans="1:9" ht="48.75" customHeight="1" x14ac:dyDescent="0.25">
      <c r="A376" s="19" t="s">
        <v>1558</v>
      </c>
      <c r="B376" s="90" t="s">
        <v>1559</v>
      </c>
      <c r="C376" s="19" t="s">
        <v>1082</v>
      </c>
      <c r="D376" s="47" t="s">
        <v>1083</v>
      </c>
      <c r="E376" s="57">
        <v>1353.6</v>
      </c>
      <c r="F376" s="57">
        <v>284.26</v>
      </c>
      <c r="G376" s="57">
        <v>1637.86</v>
      </c>
      <c r="H376" s="32">
        <v>46133</v>
      </c>
      <c r="I376" s="44" t="s">
        <v>21</v>
      </c>
    </row>
    <row r="377" spans="1:9" ht="48.75" customHeight="1" x14ac:dyDescent="0.25">
      <c r="A377" s="19" t="s">
        <v>1560</v>
      </c>
      <c r="B377" s="90" t="s">
        <v>1561</v>
      </c>
      <c r="C377" s="19" t="s">
        <v>1082</v>
      </c>
      <c r="D377" s="47" t="s">
        <v>1083</v>
      </c>
      <c r="E377" s="57">
        <v>164.7</v>
      </c>
      <c r="F377" s="57">
        <v>34.590000000000003</v>
      </c>
      <c r="G377" s="57">
        <v>199.29</v>
      </c>
      <c r="H377" s="32">
        <v>46134</v>
      </c>
      <c r="I377" s="44" t="s">
        <v>21</v>
      </c>
    </row>
    <row r="378" spans="1:9" ht="48.75" customHeight="1" x14ac:dyDescent="0.25">
      <c r="A378" s="19" t="s">
        <v>1562</v>
      </c>
      <c r="B378" s="90" t="s">
        <v>1563</v>
      </c>
      <c r="C378" s="19" t="s">
        <v>1082</v>
      </c>
      <c r="D378" s="47" t="s">
        <v>1083</v>
      </c>
      <c r="E378" s="57">
        <v>756.9</v>
      </c>
      <c r="F378" s="57">
        <v>158.94999999999999</v>
      </c>
      <c r="G378" s="57">
        <v>915.85</v>
      </c>
      <c r="H378" s="32">
        <v>46133</v>
      </c>
      <c r="I378" s="44" t="s">
        <v>21</v>
      </c>
    </row>
    <row r="379" spans="1:9" ht="48.75" customHeight="1" x14ac:dyDescent="0.25">
      <c r="A379" s="19" t="s">
        <v>1564</v>
      </c>
      <c r="B379" s="90" t="s">
        <v>1565</v>
      </c>
      <c r="C379" s="19" t="s">
        <v>781</v>
      </c>
      <c r="D379" s="47" t="s">
        <v>782</v>
      </c>
      <c r="E379" s="57">
        <v>240</v>
      </c>
      <c r="F379" s="57">
        <v>50.4</v>
      </c>
      <c r="G379" s="57">
        <v>290.39999999999998</v>
      </c>
      <c r="H379" s="32">
        <v>46126</v>
      </c>
      <c r="I379" s="44" t="s">
        <v>21</v>
      </c>
    </row>
    <row r="380" spans="1:9" ht="48.75" customHeight="1" x14ac:dyDescent="0.25">
      <c r="A380" s="19" t="s">
        <v>1566</v>
      </c>
      <c r="B380" s="90" t="s">
        <v>1567</v>
      </c>
      <c r="C380" s="19" t="s">
        <v>1040</v>
      </c>
      <c r="D380" s="47" t="s">
        <v>1041</v>
      </c>
      <c r="E380" s="57">
        <v>182.76</v>
      </c>
      <c r="F380" s="57">
        <v>38.380000000000003</v>
      </c>
      <c r="G380" s="57">
        <v>221.14</v>
      </c>
      <c r="H380" s="32">
        <v>46139</v>
      </c>
      <c r="I380" s="44" t="s">
        <v>21</v>
      </c>
    </row>
    <row r="381" spans="1:9" ht="48.75" customHeight="1" x14ac:dyDescent="0.25">
      <c r="A381" s="19" t="s">
        <v>1568</v>
      </c>
      <c r="B381" s="90" t="s">
        <v>1569</v>
      </c>
      <c r="C381" s="19" t="s">
        <v>1040</v>
      </c>
      <c r="D381" s="47" t="s">
        <v>1041</v>
      </c>
      <c r="E381" s="57">
        <v>109.44</v>
      </c>
      <c r="F381" s="57">
        <v>22.98</v>
      </c>
      <c r="G381" s="57">
        <v>132.41999999999999</v>
      </c>
      <c r="H381" s="32">
        <v>46126</v>
      </c>
      <c r="I381" s="44" t="s">
        <v>21</v>
      </c>
    </row>
    <row r="382" spans="1:9" ht="48.75" customHeight="1" x14ac:dyDescent="0.25">
      <c r="A382" s="19" t="s">
        <v>1570</v>
      </c>
      <c r="B382" s="90" t="s">
        <v>1571</v>
      </c>
      <c r="C382" s="19" t="s">
        <v>1572</v>
      </c>
      <c r="D382" s="47" t="s">
        <v>1573</v>
      </c>
      <c r="E382" s="57">
        <v>110.34</v>
      </c>
      <c r="F382" s="57">
        <v>23.17</v>
      </c>
      <c r="G382" s="57">
        <v>133.51</v>
      </c>
      <c r="H382" s="32">
        <v>46133</v>
      </c>
      <c r="I382" s="44" t="s">
        <v>21</v>
      </c>
    </row>
    <row r="383" spans="1:9" ht="48.75" customHeight="1" x14ac:dyDescent="0.25">
      <c r="A383" s="19" t="s">
        <v>1574</v>
      </c>
      <c r="B383" s="90" t="s">
        <v>1575</v>
      </c>
      <c r="C383" s="19" t="s">
        <v>770</v>
      </c>
      <c r="D383" s="47" t="s">
        <v>771</v>
      </c>
      <c r="E383" s="57">
        <v>95.6</v>
      </c>
      <c r="F383" s="57">
        <v>20.079999999999998</v>
      </c>
      <c r="G383" s="57">
        <v>115.68</v>
      </c>
      <c r="H383" s="32">
        <v>46132</v>
      </c>
      <c r="I383" s="44" t="s">
        <v>21</v>
      </c>
    </row>
    <row r="384" spans="1:9" ht="48.75" customHeight="1" x14ac:dyDescent="0.25">
      <c r="A384" s="19" t="s">
        <v>1576</v>
      </c>
      <c r="B384" s="90" t="s">
        <v>1577</v>
      </c>
      <c r="C384" s="19" t="s">
        <v>762</v>
      </c>
      <c r="D384" s="47" t="s">
        <v>763</v>
      </c>
      <c r="E384" s="57">
        <v>132.5</v>
      </c>
      <c r="F384" s="57">
        <v>27.83</v>
      </c>
      <c r="G384" s="57">
        <v>160.33000000000001</v>
      </c>
      <c r="H384" s="32">
        <v>46128</v>
      </c>
      <c r="I384" s="44" t="s">
        <v>21</v>
      </c>
    </row>
    <row r="385" spans="1:9" ht="48.75" customHeight="1" x14ac:dyDescent="0.25">
      <c r="A385" s="19" t="s">
        <v>1578</v>
      </c>
      <c r="B385" s="90" t="s">
        <v>1005</v>
      </c>
      <c r="C385" s="19" t="s">
        <v>762</v>
      </c>
      <c r="D385" s="47" t="s">
        <v>763</v>
      </c>
      <c r="E385" s="57">
        <v>292.5</v>
      </c>
      <c r="F385" s="57">
        <v>61.43</v>
      </c>
      <c r="G385" s="57">
        <v>353.93</v>
      </c>
      <c r="H385" s="32">
        <v>46136</v>
      </c>
      <c r="I385" s="44" t="s">
        <v>21</v>
      </c>
    </row>
    <row r="386" spans="1:9" ht="48.75" customHeight="1" x14ac:dyDescent="0.25">
      <c r="A386" s="19" t="s">
        <v>1579</v>
      </c>
      <c r="B386" s="90" t="s">
        <v>1580</v>
      </c>
      <c r="C386" s="19" t="s">
        <v>1082</v>
      </c>
      <c r="D386" s="47" t="s">
        <v>1083</v>
      </c>
      <c r="E386" s="57">
        <v>200</v>
      </c>
      <c r="F386" s="57">
        <v>42</v>
      </c>
      <c r="G386" s="57">
        <v>242</v>
      </c>
      <c r="H386" s="32">
        <v>46126</v>
      </c>
      <c r="I386" s="44" t="s">
        <v>21</v>
      </c>
    </row>
    <row r="387" spans="1:9" ht="48.75" customHeight="1" x14ac:dyDescent="0.25">
      <c r="A387" s="19" t="s">
        <v>1581</v>
      </c>
      <c r="B387" s="90" t="s">
        <v>1582</v>
      </c>
      <c r="C387" s="19" t="s">
        <v>1082</v>
      </c>
      <c r="D387" s="47" t="s">
        <v>1083</v>
      </c>
      <c r="E387" s="57">
        <v>100</v>
      </c>
      <c r="F387" s="57">
        <v>21</v>
      </c>
      <c r="G387" s="57">
        <v>121</v>
      </c>
      <c r="H387" s="32">
        <v>46132</v>
      </c>
      <c r="I387" s="44" t="s">
        <v>21</v>
      </c>
    </row>
    <row r="388" spans="1:9" ht="48.75" customHeight="1" x14ac:dyDescent="0.25">
      <c r="A388" s="19" t="s">
        <v>1583</v>
      </c>
      <c r="B388" s="90" t="s">
        <v>1584</v>
      </c>
      <c r="C388" s="19" t="s">
        <v>1082</v>
      </c>
      <c r="D388" s="47" t="s">
        <v>1083</v>
      </c>
      <c r="E388" s="57">
        <v>122.4</v>
      </c>
      <c r="F388" s="57">
        <v>25.7</v>
      </c>
      <c r="G388" s="57">
        <v>148.1</v>
      </c>
      <c r="H388" s="32">
        <v>46128</v>
      </c>
      <c r="I388" s="44" t="s">
        <v>21</v>
      </c>
    </row>
    <row r="389" spans="1:9" ht="48.75" customHeight="1" x14ac:dyDescent="0.25">
      <c r="A389" s="19" t="s">
        <v>1585</v>
      </c>
      <c r="B389" s="90" t="s">
        <v>1586</v>
      </c>
      <c r="C389" s="19" t="s">
        <v>1082</v>
      </c>
      <c r="D389" s="47" t="s">
        <v>1083</v>
      </c>
      <c r="E389" s="57">
        <v>124.2</v>
      </c>
      <c r="F389" s="57">
        <v>26.08</v>
      </c>
      <c r="G389" s="57">
        <v>150.28</v>
      </c>
      <c r="H389" s="32">
        <v>46128</v>
      </c>
      <c r="I389" s="44" t="s">
        <v>21</v>
      </c>
    </row>
    <row r="390" spans="1:9" ht="48.75" customHeight="1" x14ac:dyDescent="0.25">
      <c r="A390" s="19" t="s">
        <v>1587</v>
      </c>
      <c r="B390" s="90" t="s">
        <v>1588</v>
      </c>
      <c r="C390" s="19" t="s">
        <v>853</v>
      </c>
      <c r="D390" s="47" t="s">
        <v>854</v>
      </c>
      <c r="E390" s="57">
        <v>262.67</v>
      </c>
      <c r="F390" s="57">
        <v>55.16</v>
      </c>
      <c r="G390" s="57">
        <v>317.83</v>
      </c>
      <c r="H390" s="32">
        <v>46125</v>
      </c>
      <c r="I390" s="44" t="s">
        <v>21</v>
      </c>
    </row>
    <row r="391" spans="1:9" ht="48.75" customHeight="1" x14ac:dyDescent="0.25">
      <c r="A391" s="19" t="s">
        <v>1589</v>
      </c>
      <c r="B391" s="90" t="s">
        <v>1590</v>
      </c>
      <c r="C391" s="19" t="s">
        <v>1119</v>
      </c>
      <c r="D391" s="47" t="s">
        <v>1120</v>
      </c>
      <c r="E391" s="57">
        <v>118</v>
      </c>
      <c r="F391" s="57">
        <v>24.78</v>
      </c>
      <c r="G391" s="57">
        <v>142.78</v>
      </c>
      <c r="H391" s="32">
        <v>46139</v>
      </c>
      <c r="I391" s="44" t="s">
        <v>21</v>
      </c>
    </row>
    <row r="392" spans="1:9" ht="48.75" customHeight="1" x14ac:dyDescent="0.25">
      <c r="A392" s="19" t="s">
        <v>1591</v>
      </c>
      <c r="B392" s="90" t="s">
        <v>1592</v>
      </c>
      <c r="C392" s="19" t="s">
        <v>903</v>
      </c>
      <c r="D392" s="47" t="s">
        <v>904</v>
      </c>
      <c r="E392" s="57">
        <v>164</v>
      </c>
      <c r="F392" s="57">
        <v>34.44</v>
      </c>
      <c r="G392" s="57">
        <v>198.44</v>
      </c>
      <c r="H392" s="32">
        <v>46132</v>
      </c>
      <c r="I392" s="44" t="s">
        <v>21</v>
      </c>
    </row>
    <row r="393" spans="1:9" ht="48.75" customHeight="1" x14ac:dyDescent="0.25">
      <c r="A393" s="19" t="s">
        <v>1593</v>
      </c>
      <c r="B393" s="90" t="s">
        <v>1594</v>
      </c>
      <c r="C393" s="19" t="s">
        <v>825</v>
      </c>
      <c r="D393" s="47" t="s">
        <v>826</v>
      </c>
      <c r="E393" s="57">
        <v>19.239999999999998</v>
      </c>
      <c r="F393" s="57">
        <v>4.04</v>
      </c>
      <c r="G393" s="57">
        <v>23.28</v>
      </c>
      <c r="H393" s="32">
        <v>46125</v>
      </c>
      <c r="I393" s="44" t="s">
        <v>21</v>
      </c>
    </row>
    <row r="394" spans="1:9" ht="48.75" customHeight="1" x14ac:dyDescent="0.25">
      <c r="A394" s="19" t="s">
        <v>1595</v>
      </c>
      <c r="B394" s="90" t="s">
        <v>1596</v>
      </c>
      <c r="C394" s="19" t="s">
        <v>825</v>
      </c>
      <c r="D394" s="47" t="s">
        <v>826</v>
      </c>
      <c r="E394" s="57">
        <v>406.23</v>
      </c>
      <c r="F394" s="57">
        <v>85.31</v>
      </c>
      <c r="G394" s="57">
        <v>491.54</v>
      </c>
      <c r="H394" s="32">
        <v>46125</v>
      </c>
      <c r="I394" s="44" t="s">
        <v>21</v>
      </c>
    </row>
    <row r="395" spans="1:9" ht="48.75" customHeight="1" x14ac:dyDescent="0.25">
      <c r="A395" s="19" t="s">
        <v>1597</v>
      </c>
      <c r="B395" s="90" t="s">
        <v>1598</v>
      </c>
      <c r="C395" s="19" t="s">
        <v>825</v>
      </c>
      <c r="D395" s="47" t="s">
        <v>826</v>
      </c>
      <c r="E395" s="57">
        <v>166.89</v>
      </c>
      <c r="F395" s="57">
        <v>35.049999999999997</v>
      </c>
      <c r="G395" s="57">
        <v>201.94</v>
      </c>
      <c r="H395" s="32">
        <v>46129</v>
      </c>
      <c r="I395" s="44" t="s">
        <v>21</v>
      </c>
    </row>
    <row r="396" spans="1:9" ht="48.75" customHeight="1" x14ac:dyDescent="0.25">
      <c r="A396" s="19" t="s">
        <v>1599</v>
      </c>
      <c r="B396" s="90" t="s">
        <v>1600</v>
      </c>
      <c r="C396" s="19" t="s">
        <v>770</v>
      </c>
      <c r="D396" s="47" t="s">
        <v>771</v>
      </c>
      <c r="E396" s="57">
        <v>742.68</v>
      </c>
      <c r="F396" s="57">
        <v>155.96</v>
      </c>
      <c r="G396" s="57">
        <v>898.64</v>
      </c>
      <c r="H396" s="32">
        <v>46126</v>
      </c>
      <c r="I396" s="44" t="s">
        <v>21</v>
      </c>
    </row>
    <row r="397" spans="1:9" ht="48.75" customHeight="1" x14ac:dyDescent="0.25">
      <c r="A397" s="19" t="s">
        <v>1601</v>
      </c>
      <c r="B397" s="90" t="s">
        <v>1602</v>
      </c>
      <c r="C397" s="19" t="s">
        <v>1293</v>
      </c>
      <c r="D397" s="47" t="s">
        <v>1294</v>
      </c>
      <c r="E397" s="57">
        <v>744</v>
      </c>
      <c r="F397" s="57">
        <v>156.24</v>
      </c>
      <c r="G397" s="57">
        <v>900.24</v>
      </c>
      <c r="H397" s="32">
        <v>46127</v>
      </c>
      <c r="I397" s="44" t="s">
        <v>21</v>
      </c>
    </row>
    <row r="398" spans="1:9" ht="48.75" customHeight="1" x14ac:dyDescent="0.25">
      <c r="A398" s="19" t="s">
        <v>1603</v>
      </c>
      <c r="B398" s="90" t="s">
        <v>1604</v>
      </c>
      <c r="C398" s="19" t="s">
        <v>1605</v>
      </c>
      <c r="D398" s="47" t="s">
        <v>1606</v>
      </c>
      <c r="E398" s="57">
        <v>116.09</v>
      </c>
      <c r="F398" s="57">
        <v>24.38</v>
      </c>
      <c r="G398" s="57">
        <v>140.47</v>
      </c>
      <c r="H398" s="32">
        <v>46133</v>
      </c>
      <c r="I398" s="44" t="s">
        <v>21</v>
      </c>
    </row>
    <row r="399" spans="1:9" ht="48.75" customHeight="1" x14ac:dyDescent="0.25">
      <c r="A399" s="19" t="s">
        <v>1607</v>
      </c>
      <c r="B399" s="90" t="s">
        <v>1608</v>
      </c>
      <c r="C399" s="19" t="s">
        <v>1605</v>
      </c>
      <c r="D399" s="47" t="s">
        <v>1606</v>
      </c>
      <c r="E399" s="57">
        <v>851.4</v>
      </c>
      <c r="F399" s="57">
        <v>178.79</v>
      </c>
      <c r="G399" s="57">
        <v>1030.19</v>
      </c>
      <c r="H399" s="32">
        <v>46127</v>
      </c>
      <c r="I399" s="44" t="s">
        <v>21</v>
      </c>
    </row>
    <row r="400" spans="1:9" ht="48.75" customHeight="1" x14ac:dyDescent="0.25">
      <c r="A400" s="19" t="s">
        <v>1609</v>
      </c>
      <c r="B400" s="90" t="s">
        <v>1610</v>
      </c>
      <c r="C400" s="19" t="s">
        <v>1611</v>
      </c>
      <c r="D400" s="47" t="s">
        <v>1612</v>
      </c>
      <c r="E400" s="57">
        <v>192</v>
      </c>
      <c r="F400" s="57">
        <v>40.32</v>
      </c>
      <c r="G400" s="57">
        <v>232.32</v>
      </c>
      <c r="H400" s="32">
        <v>46133</v>
      </c>
      <c r="I400" s="44" t="s">
        <v>21</v>
      </c>
    </row>
    <row r="401" spans="1:9" ht="48.75" customHeight="1" x14ac:dyDescent="0.25">
      <c r="A401" s="19" t="s">
        <v>1613</v>
      </c>
      <c r="B401" s="90" t="s">
        <v>1614</v>
      </c>
      <c r="C401" s="19" t="s">
        <v>1615</v>
      </c>
      <c r="D401" s="47" t="s">
        <v>1616</v>
      </c>
      <c r="E401" s="57">
        <v>118</v>
      </c>
      <c r="F401" s="57">
        <v>24.78</v>
      </c>
      <c r="G401" s="57">
        <v>142.78</v>
      </c>
      <c r="H401" s="32">
        <v>46127</v>
      </c>
      <c r="I401" s="44" t="s">
        <v>21</v>
      </c>
    </row>
    <row r="402" spans="1:9" ht="48.75" customHeight="1" x14ac:dyDescent="0.25">
      <c r="A402" s="19" t="s">
        <v>1617</v>
      </c>
      <c r="B402" s="90" t="s">
        <v>1618</v>
      </c>
      <c r="C402" s="19" t="s">
        <v>770</v>
      </c>
      <c r="D402" s="47" t="s">
        <v>771</v>
      </c>
      <c r="E402" s="57">
        <v>136</v>
      </c>
      <c r="F402" s="57">
        <v>28.56</v>
      </c>
      <c r="G402" s="57">
        <v>164.56</v>
      </c>
      <c r="H402" s="32">
        <v>46128</v>
      </c>
      <c r="I402" s="44" t="s">
        <v>21</v>
      </c>
    </row>
    <row r="403" spans="1:9" ht="48.75" customHeight="1" x14ac:dyDescent="0.25">
      <c r="A403" s="19" t="s">
        <v>1619</v>
      </c>
      <c r="B403" s="90" t="s">
        <v>1620</v>
      </c>
      <c r="C403" s="19" t="s">
        <v>762</v>
      </c>
      <c r="D403" s="47" t="s">
        <v>763</v>
      </c>
      <c r="E403" s="57">
        <v>237</v>
      </c>
      <c r="F403" s="57">
        <v>49.77</v>
      </c>
      <c r="G403" s="57">
        <v>286.77</v>
      </c>
      <c r="H403" s="32">
        <v>46127</v>
      </c>
      <c r="I403" s="44" t="s">
        <v>21</v>
      </c>
    </row>
    <row r="404" spans="1:9" ht="48.75" customHeight="1" x14ac:dyDescent="0.25">
      <c r="A404" s="19" t="s">
        <v>1621</v>
      </c>
      <c r="B404" s="90" t="s">
        <v>1622</v>
      </c>
      <c r="C404" s="19" t="s">
        <v>762</v>
      </c>
      <c r="D404" s="47" t="s">
        <v>763</v>
      </c>
      <c r="E404" s="57">
        <v>237</v>
      </c>
      <c r="F404" s="57">
        <v>49.77</v>
      </c>
      <c r="G404" s="57">
        <v>286.77</v>
      </c>
      <c r="H404" s="32">
        <v>46134</v>
      </c>
      <c r="I404" s="44" t="s">
        <v>21</v>
      </c>
    </row>
    <row r="405" spans="1:9" ht="48.75" customHeight="1" x14ac:dyDescent="0.25">
      <c r="A405" s="19" t="s">
        <v>1623</v>
      </c>
      <c r="B405" s="90" t="s">
        <v>1624</v>
      </c>
      <c r="C405" s="19" t="s">
        <v>746</v>
      </c>
      <c r="D405" s="47" t="s">
        <v>747</v>
      </c>
      <c r="E405" s="57">
        <v>120.26</v>
      </c>
      <c r="F405" s="57">
        <v>25.25</v>
      </c>
      <c r="G405" s="57">
        <v>145.51</v>
      </c>
      <c r="H405" s="32">
        <v>46139</v>
      </c>
      <c r="I405" s="44" t="s">
        <v>21</v>
      </c>
    </row>
    <row r="406" spans="1:9" ht="48.75" customHeight="1" x14ac:dyDescent="0.25">
      <c r="A406" s="19" t="s">
        <v>1625</v>
      </c>
      <c r="B406" s="90" t="s">
        <v>1626</v>
      </c>
      <c r="C406" s="19" t="s">
        <v>943</v>
      </c>
      <c r="D406" s="47" t="s">
        <v>944</v>
      </c>
      <c r="E406" s="57">
        <v>138.57</v>
      </c>
      <c r="F406" s="57">
        <v>29.1</v>
      </c>
      <c r="G406" s="57">
        <v>167.67</v>
      </c>
      <c r="H406" s="32">
        <v>46127</v>
      </c>
      <c r="I406" s="44" t="s">
        <v>21</v>
      </c>
    </row>
    <row r="407" spans="1:9" ht="48.75" customHeight="1" x14ac:dyDescent="0.25">
      <c r="A407" s="19" t="s">
        <v>1627</v>
      </c>
      <c r="B407" s="90" t="s">
        <v>1628</v>
      </c>
      <c r="C407" s="19" t="s">
        <v>1629</v>
      </c>
      <c r="D407" s="47" t="s">
        <v>1630</v>
      </c>
      <c r="E407" s="57">
        <v>517.92999999999995</v>
      </c>
      <c r="F407" s="57">
        <v>108.76</v>
      </c>
      <c r="G407" s="57">
        <v>626.69000000000005</v>
      </c>
      <c r="H407" s="32">
        <v>46134</v>
      </c>
      <c r="I407" s="44" t="s">
        <v>21</v>
      </c>
    </row>
    <row r="408" spans="1:9" ht="48.75" customHeight="1" x14ac:dyDescent="0.25">
      <c r="A408" s="19" t="s">
        <v>1631</v>
      </c>
      <c r="B408" s="90" t="s">
        <v>1632</v>
      </c>
      <c r="C408" s="19" t="s">
        <v>1082</v>
      </c>
      <c r="D408" s="47" t="s">
        <v>1083</v>
      </c>
      <c r="E408" s="57">
        <v>932.4</v>
      </c>
      <c r="F408" s="57">
        <v>195.8</v>
      </c>
      <c r="G408" s="57">
        <v>1128.2</v>
      </c>
      <c r="H408" s="32">
        <v>46127</v>
      </c>
      <c r="I408" s="44" t="s">
        <v>21</v>
      </c>
    </row>
    <row r="409" spans="1:9" ht="48.75" customHeight="1" x14ac:dyDescent="0.25">
      <c r="A409" s="19" t="s">
        <v>1633</v>
      </c>
      <c r="B409" s="90" t="s">
        <v>1634</v>
      </c>
      <c r="C409" s="19" t="s">
        <v>1572</v>
      </c>
      <c r="D409" s="47" t="s">
        <v>1573</v>
      </c>
      <c r="E409" s="57">
        <v>108.63</v>
      </c>
      <c r="F409" s="57">
        <v>22.81</v>
      </c>
      <c r="G409" s="57">
        <v>131.44</v>
      </c>
      <c r="H409" s="32">
        <v>46135</v>
      </c>
      <c r="I409" s="44" t="s">
        <v>21</v>
      </c>
    </row>
    <row r="410" spans="1:9" ht="48.75" customHeight="1" x14ac:dyDescent="0.25">
      <c r="A410" s="19" t="s">
        <v>1635</v>
      </c>
      <c r="B410" s="90" t="s">
        <v>1636</v>
      </c>
      <c r="C410" s="19" t="s">
        <v>758</v>
      </c>
      <c r="D410" s="47" t="s">
        <v>759</v>
      </c>
      <c r="E410" s="57">
        <v>30.96</v>
      </c>
      <c r="F410" s="57">
        <v>6.5</v>
      </c>
      <c r="G410" s="57">
        <v>37.46</v>
      </c>
      <c r="H410" s="32">
        <v>46136</v>
      </c>
      <c r="I410" s="44" t="s">
        <v>21</v>
      </c>
    </row>
    <row r="411" spans="1:9" ht="48.75" customHeight="1" x14ac:dyDescent="0.25">
      <c r="A411" s="19" t="s">
        <v>1637</v>
      </c>
      <c r="B411" s="90" t="s">
        <v>1638</v>
      </c>
      <c r="C411" s="19" t="s">
        <v>758</v>
      </c>
      <c r="D411" s="47" t="s">
        <v>759</v>
      </c>
      <c r="E411" s="57">
        <v>9.26</v>
      </c>
      <c r="F411" s="57">
        <v>1.94</v>
      </c>
      <c r="G411" s="57">
        <v>11.2</v>
      </c>
      <c r="H411" s="32">
        <v>46128</v>
      </c>
      <c r="I411" s="44" t="s">
        <v>21</v>
      </c>
    </row>
    <row r="412" spans="1:9" ht="48.75" customHeight="1" x14ac:dyDescent="0.25">
      <c r="A412" s="19" t="s">
        <v>1639</v>
      </c>
      <c r="B412" s="90" t="s">
        <v>1640</v>
      </c>
      <c r="C412" s="19" t="s">
        <v>758</v>
      </c>
      <c r="D412" s="47" t="s">
        <v>759</v>
      </c>
      <c r="E412" s="57">
        <v>30.96</v>
      </c>
      <c r="F412" s="57">
        <v>6.5</v>
      </c>
      <c r="G412" s="57">
        <v>37.46</v>
      </c>
      <c r="H412" s="32">
        <v>46139</v>
      </c>
      <c r="I412" s="44" t="s">
        <v>21</v>
      </c>
    </row>
    <row r="413" spans="1:9" ht="48.75" customHeight="1" x14ac:dyDescent="0.25">
      <c r="A413" s="19" t="s">
        <v>1641</v>
      </c>
      <c r="B413" s="90" t="s">
        <v>1642</v>
      </c>
      <c r="C413" s="19" t="s">
        <v>758</v>
      </c>
      <c r="D413" s="47" t="s">
        <v>759</v>
      </c>
      <c r="E413" s="57">
        <v>79.06</v>
      </c>
      <c r="F413" s="57">
        <v>16.600000000000001</v>
      </c>
      <c r="G413" s="57">
        <v>95.66</v>
      </c>
      <c r="H413" s="32">
        <v>46127</v>
      </c>
      <c r="I413" s="44" t="s">
        <v>21</v>
      </c>
    </row>
    <row r="414" spans="1:9" ht="48.75" customHeight="1" x14ac:dyDescent="0.25">
      <c r="A414" s="19" t="s">
        <v>1643</v>
      </c>
      <c r="B414" s="90" t="s">
        <v>1644</v>
      </c>
      <c r="C414" s="19" t="s">
        <v>758</v>
      </c>
      <c r="D414" s="47" t="s">
        <v>759</v>
      </c>
      <c r="E414" s="57">
        <v>42</v>
      </c>
      <c r="F414" s="57">
        <v>8.82</v>
      </c>
      <c r="G414" s="57">
        <v>50.82</v>
      </c>
      <c r="H414" s="32">
        <v>46134</v>
      </c>
      <c r="I414" s="44" t="s">
        <v>21</v>
      </c>
    </row>
    <row r="415" spans="1:9" ht="48.75" customHeight="1" x14ac:dyDescent="0.25">
      <c r="A415" s="19" t="s">
        <v>1645</v>
      </c>
      <c r="B415" s="90" t="s">
        <v>1646</v>
      </c>
      <c r="C415" s="19" t="s">
        <v>853</v>
      </c>
      <c r="D415" s="47" t="s">
        <v>854</v>
      </c>
      <c r="E415" s="57">
        <v>134.80000000000001</v>
      </c>
      <c r="F415" s="57">
        <v>28.31</v>
      </c>
      <c r="G415" s="57">
        <v>163.11000000000001</v>
      </c>
      <c r="H415" s="32">
        <v>46134</v>
      </c>
      <c r="I415" s="44" t="s">
        <v>21</v>
      </c>
    </row>
    <row r="416" spans="1:9" ht="48.75" customHeight="1" x14ac:dyDescent="0.25">
      <c r="A416" s="19" t="s">
        <v>1647</v>
      </c>
      <c r="B416" s="90" t="s">
        <v>1648</v>
      </c>
      <c r="C416" s="19" t="s">
        <v>853</v>
      </c>
      <c r="D416" s="47" t="s">
        <v>854</v>
      </c>
      <c r="E416" s="57">
        <v>67.67</v>
      </c>
      <c r="F416" s="57">
        <v>14.21</v>
      </c>
      <c r="G416" s="57">
        <v>81.88</v>
      </c>
      <c r="H416" s="32">
        <v>46134</v>
      </c>
      <c r="I416" s="44" t="s">
        <v>21</v>
      </c>
    </row>
    <row r="417" spans="1:9" ht="48.75" customHeight="1" x14ac:dyDescent="0.25">
      <c r="A417" s="19" t="s">
        <v>1649</v>
      </c>
      <c r="B417" s="90" t="s">
        <v>1650</v>
      </c>
      <c r="C417" s="19" t="s">
        <v>789</v>
      </c>
      <c r="D417" s="47" t="s">
        <v>790</v>
      </c>
      <c r="E417" s="57">
        <v>106.48</v>
      </c>
      <c r="F417" s="57">
        <v>22.36</v>
      </c>
      <c r="G417" s="57">
        <v>128.84</v>
      </c>
      <c r="H417" s="32">
        <v>46132</v>
      </c>
      <c r="I417" s="44" t="s">
        <v>21</v>
      </c>
    </row>
    <row r="418" spans="1:9" ht="48.75" customHeight="1" x14ac:dyDescent="0.25">
      <c r="A418" s="19" t="s">
        <v>1651</v>
      </c>
      <c r="B418" s="90" t="s">
        <v>1652</v>
      </c>
      <c r="C418" s="19" t="s">
        <v>789</v>
      </c>
      <c r="D418" s="47" t="s">
        <v>790</v>
      </c>
      <c r="E418" s="57">
        <v>125.4</v>
      </c>
      <c r="F418" s="57">
        <v>26.33</v>
      </c>
      <c r="G418" s="57">
        <v>151.72999999999999</v>
      </c>
      <c r="H418" s="32">
        <v>46132</v>
      </c>
      <c r="I418" s="44" t="s">
        <v>21</v>
      </c>
    </row>
    <row r="419" spans="1:9" ht="48.75" customHeight="1" x14ac:dyDescent="0.25">
      <c r="A419" s="19" t="s">
        <v>1653</v>
      </c>
      <c r="B419" s="90" t="s">
        <v>1654</v>
      </c>
      <c r="C419" s="19" t="s">
        <v>758</v>
      </c>
      <c r="D419" s="47" t="s">
        <v>759</v>
      </c>
      <c r="E419" s="57">
        <v>21.26</v>
      </c>
      <c r="F419" s="57">
        <v>4.46</v>
      </c>
      <c r="G419" s="57">
        <v>25.72</v>
      </c>
      <c r="H419" s="32">
        <v>46133</v>
      </c>
      <c r="I419" s="44" t="s">
        <v>21</v>
      </c>
    </row>
    <row r="420" spans="1:9" ht="48.75" customHeight="1" x14ac:dyDescent="0.25">
      <c r="A420" s="19" t="s">
        <v>1655</v>
      </c>
      <c r="B420" s="90" t="s">
        <v>1656</v>
      </c>
      <c r="C420" s="19" t="s">
        <v>758</v>
      </c>
      <c r="D420" s="47" t="s">
        <v>759</v>
      </c>
      <c r="E420" s="57">
        <v>16.28</v>
      </c>
      <c r="F420" s="57">
        <v>3.42</v>
      </c>
      <c r="G420" s="57">
        <v>19.7</v>
      </c>
      <c r="H420" s="32">
        <v>46128</v>
      </c>
      <c r="I420" s="44" t="s">
        <v>21</v>
      </c>
    </row>
    <row r="421" spans="1:9" ht="48.75" customHeight="1" x14ac:dyDescent="0.25">
      <c r="A421" s="19" t="s">
        <v>1657</v>
      </c>
      <c r="B421" s="90" t="s">
        <v>1658</v>
      </c>
      <c r="C421" s="19" t="s">
        <v>1659</v>
      </c>
      <c r="D421" s="47" t="s">
        <v>1660</v>
      </c>
      <c r="E421" s="57">
        <v>76</v>
      </c>
      <c r="F421" s="57">
        <v>15.96</v>
      </c>
      <c r="G421" s="57">
        <v>91.96</v>
      </c>
      <c r="H421" s="32">
        <v>46134</v>
      </c>
      <c r="I421" s="44" t="s">
        <v>21</v>
      </c>
    </row>
    <row r="422" spans="1:9" ht="48.75" customHeight="1" x14ac:dyDescent="0.25">
      <c r="A422" s="19" t="s">
        <v>1661</v>
      </c>
      <c r="B422" s="90" t="s">
        <v>1662</v>
      </c>
      <c r="C422" s="19" t="s">
        <v>1659</v>
      </c>
      <c r="D422" s="47" t="s">
        <v>1660</v>
      </c>
      <c r="E422" s="57">
        <v>307.89999999999998</v>
      </c>
      <c r="F422" s="57">
        <v>64.66</v>
      </c>
      <c r="G422" s="57">
        <v>372.56</v>
      </c>
      <c r="H422" s="32">
        <v>46133</v>
      </c>
      <c r="I422" s="44" t="s">
        <v>21</v>
      </c>
    </row>
    <row r="423" spans="1:9" ht="48.75" customHeight="1" x14ac:dyDescent="0.25">
      <c r="A423" s="19" t="s">
        <v>1663</v>
      </c>
      <c r="B423" s="90" t="s">
        <v>1664</v>
      </c>
      <c r="C423" s="19" t="s">
        <v>1659</v>
      </c>
      <c r="D423" s="47" t="s">
        <v>1660</v>
      </c>
      <c r="E423" s="57">
        <v>1686.2</v>
      </c>
      <c r="F423" s="57">
        <v>354.1</v>
      </c>
      <c r="G423" s="57">
        <v>2040.3</v>
      </c>
      <c r="H423" s="32">
        <v>46134</v>
      </c>
      <c r="I423" s="44" t="s">
        <v>21</v>
      </c>
    </row>
    <row r="424" spans="1:9" ht="48.75" customHeight="1" x14ac:dyDescent="0.25">
      <c r="A424" s="19" t="s">
        <v>1665</v>
      </c>
      <c r="B424" s="90" t="s">
        <v>1666</v>
      </c>
      <c r="C424" s="19" t="s">
        <v>1659</v>
      </c>
      <c r="D424" s="47" t="s">
        <v>1660</v>
      </c>
      <c r="E424" s="57">
        <v>78</v>
      </c>
      <c r="F424" s="57">
        <v>16.38</v>
      </c>
      <c r="G424" s="57">
        <v>94.38</v>
      </c>
      <c r="H424" s="32">
        <v>46128</v>
      </c>
      <c r="I424" s="44" t="s">
        <v>21</v>
      </c>
    </row>
    <row r="425" spans="1:9" ht="48.75" customHeight="1" x14ac:dyDescent="0.25">
      <c r="A425" s="19" t="s">
        <v>1667</v>
      </c>
      <c r="B425" s="90" t="s">
        <v>1668</v>
      </c>
      <c r="C425" s="19" t="s">
        <v>750</v>
      </c>
      <c r="D425" s="47" t="s">
        <v>751</v>
      </c>
      <c r="E425" s="57">
        <v>121</v>
      </c>
      <c r="F425" s="57">
        <v>25.41</v>
      </c>
      <c r="G425" s="57">
        <v>146.41</v>
      </c>
      <c r="H425" s="32">
        <v>46133</v>
      </c>
      <c r="I425" s="44" t="s">
        <v>21</v>
      </c>
    </row>
    <row r="426" spans="1:9" ht="31.5" x14ac:dyDescent="0.25">
      <c r="A426" s="19" t="s">
        <v>1669</v>
      </c>
      <c r="B426" s="90" t="s">
        <v>1670</v>
      </c>
      <c r="C426" s="19" t="s">
        <v>750</v>
      </c>
      <c r="D426" s="47" t="s">
        <v>751</v>
      </c>
      <c r="E426" s="57">
        <v>237.74</v>
      </c>
      <c r="F426" s="57">
        <v>49.93</v>
      </c>
      <c r="G426" s="57">
        <v>287.67</v>
      </c>
      <c r="H426" s="32">
        <v>46133</v>
      </c>
      <c r="I426" s="44" t="s">
        <v>21</v>
      </c>
    </row>
    <row r="427" spans="1:9" ht="48.75" customHeight="1" x14ac:dyDescent="0.25">
      <c r="A427" s="19" t="s">
        <v>1671</v>
      </c>
      <c r="B427" s="90" t="s">
        <v>1672</v>
      </c>
      <c r="C427" s="19" t="s">
        <v>750</v>
      </c>
      <c r="D427" s="47" t="s">
        <v>751</v>
      </c>
      <c r="E427" s="57">
        <v>1396</v>
      </c>
      <c r="F427" s="57">
        <v>293.16000000000003</v>
      </c>
      <c r="G427" s="57">
        <v>1689.16</v>
      </c>
      <c r="H427" s="32">
        <v>46133</v>
      </c>
      <c r="I427" s="44" t="s">
        <v>21</v>
      </c>
    </row>
    <row r="428" spans="1:9" ht="48.75" customHeight="1" x14ac:dyDescent="0.25">
      <c r="A428" s="19" t="s">
        <v>1673</v>
      </c>
      <c r="B428" s="90" t="s">
        <v>1674</v>
      </c>
      <c r="C428" s="19" t="s">
        <v>750</v>
      </c>
      <c r="D428" s="47" t="s">
        <v>751</v>
      </c>
      <c r="E428" s="57">
        <v>3980</v>
      </c>
      <c r="F428" s="57">
        <v>835.8</v>
      </c>
      <c r="G428" s="57">
        <v>4815.8</v>
      </c>
      <c r="H428" s="32">
        <v>46133</v>
      </c>
      <c r="I428" s="44" t="s">
        <v>21</v>
      </c>
    </row>
    <row r="429" spans="1:9" ht="48.75" customHeight="1" x14ac:dyDescent="0.25">
      <c r="A429" s="19" t="s">
        <v>1675</v>
      </c>
      <c r="B429" s="90" t="s">
        <v>1676</v>
      </c>
      <c r="C429" s="19" t="s">
        <v>750</v>
      </c>
      <c r="D429" s="47" t="s">
        <v>751</v>
      </c>
      <c r="E429" s="57">
        <v>647.87</v>
      </c>
      <c r="F429" s="57">
        <v>136.05000000000001</v>
      </c>
      <c r="G429" s="57">
        <v>783.92</v>
      </c>
      <c r="H429" s="32">
        <v>46133</v>
      </c>
      <c r="I429" s="44" t="s">
        <v>21</v>
      </c>
    </row>
    <row r="430" spans="1:9" ht="48.75" customHeight="1" x14ac:dyDescent="0.25">
      <c r="A430" s="19" t="s">
        <v>1677</v>
      </c>
      <c r="B430" s="90" t="s">
        <v>1678</v>
      </c>
      <c r="C430" s="19" t="s">
        <v>781</v>
      </c>
      <c r="D430" s="47" t="s">
        <v>782</v>
      </c>
      <c r="E430" s="57">
        <v>117.86</v>
      </c>
      <c r="F430" s="57">
        <v>24.75</v>
      </c>
      <c r="G430" s="57">
        <v>142.61000000000001</v>
      </c>
      <c r="H430" s="32">
        <v>46133</v>
      </c>
      <c r="I430" s="44" t="s">
        <v>21</v>
      </c>
    </row>
    <row r="431" spans="1:9" ht="48.75" customHeight="1" x14ac:dyDescent="0.25">
      <c r="A431" s="19" t="s">
        <v>1679</v>
      </c>
      <c r="B431" s="90" t="s">
        <v>1680</v>
      </c>
      <c r="C431" s="19" t="s">
        <v>770</v>
      </c>
      <c r="D431" s="47" t="s">
        <v>771</v>
      </c>
      <c r="E431" s="57">
        <v>19.899999999999999</v>
      </c>
      <c r="F431" s="57">
        <v>4.18</v>
      </c>
      <c r="G431" s="57">
        <v>24.08</v>
      </c>
      <c r="H431" s="32">
        <v>46132</v>
      </c>
      <c r="I431" s="44" t="s">
        <v>21</v>
      </c>
    </row>
    <row r="432" spans="1:9" ht="48.75" customHeight="1" x14ac:dyDescent="0.25">
      <c r="A432" s="19" t="s">
        <v>1681</v>
      </c>
      <c r="B432" s="90" t="s">
        <v>1428</v>
      </c>
      <c r="C432" s="19" t="s">
        <v>770</v>
      </c>
      <c r="D432" s="47" t="s">
        <v>771</v>
      </c>
      <c r="E432" s="57">
        <v>68.099999999999994</v>
      </c>
      <c r="F432" s="57">
        <v>14.3</v>
      </c>
      <c r="G432" s="57">
        <v>82.4</v>
      </c>
      <c r="H432" s="32">
        <v>46134</v>
      </c>
      <c r="I432" s="44" t="s">
        <v>21</v>
      </c>
    </row>
    <row r="433" spans="1:9" ht="48.75" customHeight="1" x14ac:dyDescent="0.25">
      <c r="A433" s="19" t="s">
        <v>1682</v>
      </c>
      <c r="B433" s="90" t="s">
        <v>997</v>
      </c>
      <c r="C433" s="19" t="s">
        <v>770</v>
      </c>
      <c r="D433" s="47" t="s">
        <v>771</v>
      </c>
      <c r="E433" s="57">
        <v>456</v>
      </c>
      <c r="F433" s="57">
        <v>95.76</v>
      </c>
      <c r="G433" s="57">
        <v>551.76</v>
      </c>
      <c r="H433" s="32">
        <v>46134</v>
      </c>
      <c r="I433" s="44" t="s">
        <v>21</v>
      </c>
    </row>
    <row r="434" spans="1:9" ht="48.75" customHeight="1" x14ac:dyDescent="0.25">
      <c r="A434" s="19" t="s">
        <v>1683</v>
      </c>
      <c r="B434" s="90" t="s">
        <v>1684</v>
      </c>
      <c r="C434" s="19" t="s">
        <v>762</v>
      </c>
      <c r="D434" s="47" t="s">
        <v>763</v>
      </c>
      <c r="E434" s="57">
        <v>1620.87</v>
      </c>
      <c r="F434" s="57">
        <v>340.38</v>
      </c>
      <c r="G434" s="57">
        <v>1961.25</v>
      </c>
      <c r="H434" s="32">
        <v>46133</v>
      </c>
      <c r="I434" s="44" t="s">
        <v>21</v>
      </c>
    </row>
    <row r="435" spans="1:9" ht="48.75" customHeight="1" x14ac:dyDescent="0.25">
      <c r="A435" s="19" t="s">
        <v>1685</v>
      </c>
      <c r="B435" s="90" t="s">
        <v>1686</v>
      </c>
      <c r="C435" s="19" t="s">
        <v>762</v>
      </c>
      <c r="D435" s="47" t="s">
        <v>763</v>
      </c>
      <c r="E435" s="57">
        <v>158.79</v>
      </c>
      <c r="F435" s="57">
        <v>33.35</v>
      </c>
      <c r="G435" s="57">
        <v>192.14</v>
      </c>
      <c r="H435" s="32">
        <v>46135</v>
      </c>
      <c r="I435" s="44" t="s">
        <v>21</v>
      </c>
    </row>
    <row r="436" spans="1:9" ht="48.75" customHeight="1" x14ac:dyDescent="0.25">
      <c r="A436" s="19" t="s">
        <v>1687</v>
      </c>
      <c r="B436" s="90" t="s">
        <v>1688</v>
      </c>
      <c r="C436" s="19" t="s">
        <v>746</v>
      </c>
      <c r="D436" s="47" t="s">
        <v>747</v>
      </c>
      <c r="E436" s="57">
        <v>133.94999999999999</v>
      </c>
      <c r="F436" s="57">
        <v>28.13</v>
      </c>
      <c r="G436" s="57">
        <v>162.08000000000001</v>
      </c>
      <c r="H436" s="32">
        <v>46132</v>
      </c>
      <c r="I436" s="44" t="s">
        <v>21</v>
      </c>
    </row>
    <row r="437" spans="1:9" ht="48.75" customHeight="1" x14ac:dyDescent="0.25">
      <c r="A437" s="19" t="s">
        <v>1689</v>
      </c>
      <c r="B437" s="90" t="s">
        <v>1690</v>
      </c>
      <c r="C437" s="19" t="s">
        <v>853</v>
      </c>
      <c r="D437" s="47" t="s">
        <v>854</v>
      </c>
      <c r="E437" s="57">
        <v>604.62</v>
      </c>
      <c r="F437" s="57">
        <v>126.97</v>
      </c>
      <c r="G437" s="57">
        <v>731.59</v>
      </c>
      <c r="H437" s="32">
        <v>46132</v>
      </c>
      <c r="I437" s="44" t="s">
        <v>21</v>
      </c>
    </row>
    <row r="438" spans="1:9" ht="48.75" customHeight="1" x14ac:dyDescent="0.25">
      <c r="A438" s="19" t="s">
        <v>1691</v>
      </c>
      <c r="B438" s="90" t="s">
        <v>1692</v>
      </c>
      <c r="C438" s="19" t="s">
        <v>853</v>
      </c>
      <c r="D438" s="47" t="s">
        <v>854</v>
      </c>
      <c r="E438" s="57">
        <v>5803.07</v>
      </c>
      <c r="F438" s="57">
        <v>1218.6400000000001</v>
      </c>
      <c r="G438" s="57">
        <v>7021.71</v>
      </c>
      <c r="H438" s="32">
        <v>46132</v>
      </c>
      <c r="I438" s="44" t="s">
        <v>21</v>
      </c>
    </row>
    <row r="439" spans="1:9" ht="48.75" customHeight="1" x14ac:dyDescent="0.25">
      <c r="A439" s="19" t="s">
        <v>1693</v>
      </c>
      <c r="B439" s="90" t="s">
        <v>1694</v>
      </c>
      <c r="C439" s="19" t="s">
        <v>915</v>
      </c>
      <c r="D439" s="47" t="s">
        <v>916</v>
      </c>
      <c r="E439" s="57">
        <v>101.32</v>
      </c>
      <c r="F439" s="57">
        <v>21.28</v>
      </c>
      <c r="G439" s="57">
        <v>122.6</v>
      </c>
      <c r="H439" s="32">
        <v>46133</v>
      </c>
      <c r="I439" s="44" t="s">
        <v>21</v>
      </c>
    </row>
    <row r="440" spans="1:9" ht="48.75" customHeight="1" x14ac:dyDescent="0.25">
      <c r="A440" s="19" t="s">
        <v>1695</v>
      </c>
      <c r="B440" s="90" t="s">
        <v>1696</v>
      </c>
      <c r="C440" s="19" t="s">
        <v>935</v>
      </c>
      <c r="D440" s="47" t="s">
        <v>936</v>
      </c>
      <c r="E440" s="57">
        <v>555.54</v>
      </c>
      <c r="F440" s="57">
        <v>101.71</v>
      </c>
      <c r="G440" s="57">
        <v>657.25</v>
      </c>
      <c r="H440" s="32">
        <v>46133</v>
      </c>
      <c r="I440" s="44" t="s">
        <v>21</v>
      </c>
    </row>
    <row r="441" spans="1:9" ht="48.75" customHeight="1" x14ac:dyDescent="0.25">
      <c r="A441" s="19" t="s">
        <v>1697</v>
      </c>
      <c r="B441" s="90" t="s">
        <v>1698</v>
      </c>
      <c r="C441" s="19" t="s">
        <v>770</v>
      </c>
      <c r="D441" s="47" t="s">
        <v>771</v>
      </c>
      <c r="E441" s="57">
        <v>626</v>
      </c>
      <c r="F441" s="57">
        <v>131.46</v>
      </c>
      <c r="G441" s="57">
        <v>757.46</v>
      </c>
      <c r="H441" s="32">
        <v>46139</v>
      </c>
      <c r="I441" s="44" t="s">
        <v>21</v>
      </c>
    </row>
    <row r="442" spans="1:9" ht="48.75" customHeight="1" x14ac:dyDescent="0.25">
      <c r="A442" s="19" t="s">
        <v>1699</v>
      </c>
      <c r="B442" s="90" t="s">
        <v>1700</v>
      </c>
      <c r="C442" s="19" t="s">
        <v>762</v>
      </c>
      <c r="D442" s="47" t="s">
        <v>763</v>
      </c>
      <c r="E442" s="57">
        <v>58.44</v>
      </c>
      <c r="F442" s="57">
        <v>12.27</v>
      </c>
      <c r="G442" s="57">
        <v>70.709999999999994</v>
      </c>
      <c r="H442" s="32">
        <v>46134</v>
      </c>
      <c r="I442" s="44" t="s">
        <v>21</v>
      </c>
    </row>
    <row r="443" spans="1:9" ht="48.75" customHeight="1" x14ac:dyDescent="0.25">
      <c r="A443" s="19" t="s">
        <v>1701</v>
      </c>
      <c r="B443" s="90" t="s">
        <v>1702</v>
      </c>
      <c r="C443" s="19" t="s">
        <v>1293</v>
      </c>
      <c r="D443" s="47" t="s">
        <v>1294</v>
      </c>
      <c r="E443" s="57">
        <v>91.84</v>
      </c>
      <c r="F443" s="57">
        <v>19.29</v>
      </c>
      <c r="G443" s="57">
        <v>111.13</v>
      </c>
      <c r="H443" s="32">
        <v>46133</v>
      </c>
      <c r="I443" s="44" t="s">
        <v>21</v>
      </c>
    </row>
    <row r="444" spans="1:9" ht="48.75" customHeight="1" x14ac:dyDescent="0.25">
      <c r="A444" s="19" t="s">
        <v>1703</v>
      </c>
      <c r="B444" s="90" t="s">
        <v>1704</v>
      </c>
      <c r="C444" s="19" t="s">
        <v>1293</v>
      </c>
      <c r="D444" s="47" t="s">
        <v>1294</v>
      </c>
      <c r="E444" s="57">
        <v>105.09</v>
      </c>
      <c r="F444" s="57">
        <v>22.07</v>
      </c>
      <c r="G444" s="57">
        <v>127.16</v>
      </c>
      <c r="H444" s="32">
        <v>46133</v>
      </c>
      <c r="I444" s="44" t="s">
        <v>21</v>
      </c>
    </row>
    <row r="445" spans="1:9" ht="48.75" customHeight="1" x14ac:dyDescent="0.25">
      <c r="A445" s="19" t="s">
        <v>1705</v>
      </c>
      <c r="B445" s="90" t="s">
        <v>1706</v>
      </c>
      <c r="C445" s="19" t="s">
        <v>1219</v>
      </c>
      <c r="D445" s="47" t="s">
        <v>1220</v>
      </c>
      <c r="E445" s="57">
        <v>442.2</v>
      </c>
      <c r="F445" s="57">
        <v>92.86</v>
      </c>
      <c r="G445" s="57">
        <v>535.05999999999995</v>
      </c>
      <c r="H445" s="32">
        <v>46139</v>
      </c>
      <c r="I445" s="44" t="s">
        <v>21</v>
      </c>
    </row>
    <row r="446" spans="1:9" ht="48.75" customHeight="1" x14ac:dyDescent="0.25">
      <c r="A446" s="19" t="s">
        <v>1707</v>
      </c>
      <c r="B446" s="90" t="s">
        <v>1708</v>
      </c>
      <c r="C446" s="19" t="s">
        <v>1709</v>
      </c>
      <c r="D446" s="47" t="s">
        <v>1710</v>
      </c>
      <c r="E446" s="57">
        <v>1275</v>
      </c>
      <c r="F446" s="57">
        <v>267.75</v>
      </c>
      <c r="G446" s="57">
        <v>1542.75</v>
      </c>
      <c r="H446" s="32">
        <v>46133</v>
      </c>
      <c r="I446" s="44" t="s">
        <v>21</v>
      </c>
    </row>
    <row r="447" spans="1:9" ht="48.75" customHeight="1" x14ac:dyDescent="0.25">
      <c r="A447" s="19" t="s">
        <v>1711</v>
      </c>
      <c r="B447" s="90" t="s">
        <v>1712</v>
      </c>
      <c r="C447" s="19" t="s">
        <v>1713</v>
      </c>
      <c r="D447" s="47" t="s">
        <v>1714</v>
      </c>
      <c r="E447" s="57">
        <v>104.89</v>
      </c>
      <c r="F447" s="57">
        <v>22.03</v>
      </c>
      <c r="G447" s="57">
        <v>126.92</v>
      </c>
      <c r="H447" s="32">
        <v>46132</v>
      </c>
      <c r="I447" s="44" t="s">
        <v>21</v>
      </c>
    </row>
    <row r="448" spans="1:9" ht="48.75" customHeight="1" x14ac:dyDescent="0.25">
      <c r="A448" s="19" t="s">
        <v>1715</v>
      </c>
      <c r="B448" s="90" t="s">
        <v>1716</v>
      </c>
      <c r="C448" s="19" t="s">
        <v>750</v>
      </c>
      <c r="D448" s="47" t="s">
        <v>751</v>
      </c>
      <c r="E448" s="57">
        <v>27.24</v>
      </c>
      <c r="F448" s="57">
        <v>5.72</v>
      </c>
      <c r="G448" s="57">
        <v>32.96</v>
      </c>
      <c r="H448" s="32">
        <v>46132</v>
      </c>
      <c r="I448" s="44" t="s">
        <v>21</v>
      </c>
    </row>
    <row r="449" spans="1:9" ht="48.75" customHeight="1" x14ac:dyDescent="0.25">
      <c r="A449" s="19" t="s">
        <v>1717</v>
      </c>
      <c r="B449" s="90" t="s">
        <v>1718</v>
      </c>
      <c r="C449" s="19" t="s">
        <v>750</v>
      </c>
      <c r="D449" s="47" t="s">
        <v>751</v>
      </c>
      <c r="E449" s="57">
        <v>136</v>
      </c>
      <c r="F449" s="57">
        <v>28.56</v>
      </c>
      <c r="G449" s="57">
        <v>164.56</v>
      </c>
      <c r="H449" s="32">
        <v>46133</v>
      </c>
      <c r="I449" s="44" t="s">
        <v>21</v>
      </c>
    </row>
    <row r="450" spans="1:9" ht="48.75" customHeight="1" x14ac:dyDescent="0.25">
      <c r="A450" s="19" t="s">
        <v>1719</v>
      </c>
      <c r="B450" s="90" t="s">
        <v>1720</v>
      </c>
      <c r="C450" s="19" t="s">
        <v>750</v>
      </c>
      <c r="D450" s="47" t="s">
        <v>751</v>
      </c>
      <c r="E450" s="57">
        <v>277.2</v>
      </c>
      <c r="F450" s="57">
        <v>58.21</v>
      </c>
      <c r="G450" s="57">
        <v>335.41</v>
      </c>
      <c r="H450" s="32">
        <v>46132</v>
      </c>
      <c r="I450" s="44" t="s">
        <v>21</v>
      </c>
    </row>
    <row r="451" spans="1:9" ht="48.75" customHeight="1" x14ac:dyDescent="0.25">
      <c r="A451" s="19" t="s">
        <v>1721</v>
      </c>
      <c r="B451" s="90" t="s">
        <v>1722</v>
      </c>
      <c r="C451" s="19" t="s">
        <v>750</v>
      </c>
      <c r="D451" s="47" t="s">
        <v>751</v>
      </c>
      <c r="E451" s="57">
        <v>13</v>
      </c>
      <c r="F451" s="57">
        <v>2.73</v>
      </c>
      <c r="G451" s="57">
        <v>15.73</v>
      </c>
      <c r="H451" s="32">
        <v>46132</v>
      </c>
      <c r="I451" s="44" t="s">
        <v>21</v>
      </c>
    </row>
    <row r="452" spans="1:9" ht="48.75" customHeight="1" x14ac:dyDescent="0.25">
      <c r="A452" s="19" t="s">
        <v>1723</v>
      </c>
      <c r="B452" s="90" t="s">
        <v>1724</v>
      </c>
      <c r="C452" s="19" t="s">
        <v>750</v>
      </c>
      <c r="D452" s="47" t="s">
        <v>751</v>
      </c>
      <c r="E452" s="57">
        <v>12.44</v>
      </c>
      <c r="F452" s="57">
        <v>2.61</v>
      </c>
      <c r="G452" s="57">
        <v>15.05</v>
      </c>
      <c r="H452" s="32">
        <v>46132</v>
      </c>
      <c r="I452" s="44" t="s">
        <v>21</v>
      </c>
    </row>
    <row r="453" spans="1:9" ht="48.75" customHeight="1" x14ac:dyDescent="0.25">
      <c r="A453" s="19" t="s">
        <v>1725</v>
      </c>
      <c r="B453" s="90" t="s">
        <v>1726</v>
      </c>
      <c r="C453" s="19" t="s">
        <v>750</v>
      </c>
      <c r="D453" s="47" t="s">
        <v>751</v>
      </c>
      <c r="E453" s="57">
        <v>33.58</v>
      </c>
      <c r="F453" s="57">
        <v>7.05</v>
      </c>
      <c r="G453" s="57">
        <v>40.630000000000003</v>
      </c>
      <c r="H453" s="32">
        <v>46132</v>
      </c>
      <c r="I453" s="44" t="s">
        <v>21</v>
      </c>
    </row>
    <row r="454" spans="1:9" ht="48.75" customHeight="1" x14ac:dyDescent="0.25">
      <c r="A454" s="19" t="s">
        <v>1727</v>
      </c>
      <c r="B454" s="90" t="s">
        <v>1728</v>
      </c>
      <c r="C454" s="19" t="s">
        <v>750</v>
      </c>
      <c r="D454" s="47" t="s">
        <v>751</v>
      </c>
      <c r="E454" s="57">
        <v>180.3</v>
      </c>
      <c r="F454" s="57">
        <v>37.86</v>
      </c>
      <c r="G454" s="57">
        <v>218.16</v>
      </c>
      <c r="H454" s="32">
        <v>46132</v>
      </c>
      <c r="I454" s="44" t="s">
        <v>21</v>
      </c>
    </row>
    <row r="455" spans="1:9" ht="48.75" customHeight="1" x14ac:dyDescent="0.25">
      <c r="A455" s="19" t="s">
        <v>1729</v>
      </c>
      <c r="B455" s="90" t="s">
        <v>1730</v>
      </c>
      <c r="C455" s="19" t="s">
        <v>750</v>
      </c>
      <c r="D455" s="47" t="s">
        <v>751</v>
      </c>
      <c r="E455" s="57">
        <v>98.08</v>
      </c>
      <c r="F455" s="57">
        <v>20.6</v>
      </c>
      <c r="G455" s="57">
        <v>118.68</v>
      </c>
      <c r="H455" s="32">
        <v>46134</v>
      </c>
      <c r="I455" s="44" t="s">
        <v>21</v>
      </c>
    </row>
    <row r="456" spans="1:9" ht="48.75" customHeight="1" x14ac:dyDescent="0.25">
      <c r="A456" s="19" t="s">
        <v>1731</v>
      </c>
      <c r="B456" s="90" t="s">
        <v>1732</v>
      </c>
      <c r="C456" s="19" t="s">
        <v>750</v>
      </c>
      <c r="D456" s="47" t="s">
        <v>751</v>
      </c>
      <c r="E456" s="57">
        <v>6.24</v>
      </c>
      <c r="F456" s="57">
        <v>1.31</v>
      </c>
      <c r="G456" s="57">
        <v>7.55</v>
      </c>
      <c r="H456" s="32">
        <v>46132</v>
      </c>
      <c r="I456" s="44" t="s">
        <v>21</v>
      </c>
    </row>
    <row r="457" spans="1:9" ht="48.75" customHeight="1" x14ac:dyDescent="0.25">
      <c r="A457" s="19" t="s">
        <v>1733</v>
      </c>
      <c r="B457" s="90" t="s">
        <v>1734</v>
      </c>
      <c r="C457" s="19" t="s">
        <v>1086</v>
      </c>
      <c r="D457" s="47" t="s">
        <v>1087</v>
      </c>
      <c r="E457" s="57">
        <v>144</v>
      </c>
      <c r="F457" s="57">
        <v>30.24</v>
      </c>
      <c r="G457" s="57">
        <v>174.24</v>
      </c>
      <c r="H457" s="32">
        <v>46132</v>
      </c>
      <c r="I457" s="44" t="s">
        <v>21</v>
      </c>
    </row>
    <row r="458" spans="1:9" ht="48.75" customHeight="1" x14ac:dyDescent="0.25">
      <c r="A458" s="19" t="s">
        <v>1735</v>
      </c>
      <c r="B458" s="90" t="s">
        <v>1736</v>
      </c>
      <c r="C458" s="19" t="s">
        <v>1086</v>
      </c>
      <c r="D458" s="47" t="s">
        <v>1087</v>
      </c>
      <c r="E458" s="57">
        <v>107.57</v>
      </c>
      <c r="F458" s="57">
        <v>22.59</v>
      </c>
      <c r="G458" s="57">
        <v>130.16</v>
      </c>
      <c r="H458" s="32">
        <v>46139</v>
      </c>
      <c r="I458" s="44" t="s">
        <v>21</v>
      </c>
    </row>
    <row r="459" spans="1:9" ht="48.75" customHeight="1" x14ac:dyDescent="0.25">
      <c r="A459" s="19" t="s">
        <v>1737</v>
      </c>
      <c r="B459" s="90" t="s">
        <v>1738</v>
      </c>
      <c r="C459" s="19" t="s">
        <v>781</v>
      </c>
      <c r="D459" s="47" t="s">
        <v>782</v>
      </c>
      <c r="E459" s="57">
        <v>21.4</v>
      </c>
      <c r="F459" s="57">
        <v>4.49</v>
      </c>
      <c r="G459" s="57">
        <v>25.89</v>
      </c>
      <c r="H459" s="32">
        <v>46132</v>
      </c>
      <c r="I459" s="44" t="s">
        <v>21</v>
      </c>
    </row>
    <row r="460" spans="1:9" ht="48.75" customHeight="1" x14ac:dyDescent="0.25">
      <c r="A460" s="19" t="s">
        <v>1739</v>
      </c>
      <c r="B460" s="90" t="s">
        <v>1740</v>
      </c>
      <c r="C460" s="19" t="s">
        <v>797</v>
      </c>
      <c r="D460" s="47" t="s">
        <v>798</v>
      </c>
      <c r="E460" s="57">
        <v>462</v>
      </c>
      <c r="F460" s="57">
        <v>97.02</v>
      </c>
      <c r="G460" s="57">
        <v>559.02</v>
      </c>
      <c r="H460" s="32">
        <v>46135</v>
      </c>
      <c r="I460" s="44" t="s">
        <v>21</v>
      </c>
    </row>
    <row r="461" spans="1:9" ht="15.75" x14ac:dyDescent="0.25">
      <c r="A461" s="19" t="s">
        <v>1741</v>
      </c>
      <c r="B461" s="90" t="s">
        <v>1742</v>
      </c>
      <c r="C461" s="19" t="s">
        <v>825</v>
      </c>
      <c r="D461" s="47" t="s">
        <v>826</v>
      </c>
      <c r="E461" s="57">
        <v>531.28</v>
      </c>
      <c r="F461" s="57">
        <v>111.57</v>
      </c>
      <c r="G461" s="57">
        <v>642.85</v>
      </c>
      <c r="H461" s="32">
        <v>46132</v>
      </c>
      <c r="I461" s="44" t="s">
        <v>21</v>
      </c>
    </row>
    <row r="462" spans="1:9" ht="48.75" customHeight="1" x14ac:dyDescent="0.25">
      <c r="A462" s="19" t="s">
        <v>1743</v>
      </c>
      <c r="B462" s="90" t="s">
        <v>1744</v>
      </c>
      <c r="C462" s="19" t="s">
        <v>825</v>
      </c>
      <c r="D462" s="47" t="s">
        <v>826</v>
      </c>
      <c r="E462" s="57">
        <v>65.61</v>
      </c>
      <c r="F462" s="57">
        <v>13.78</v>
      </c>
      <c r="G462" s="57">
        <v>79.39</v>
      </c>
      <c r="H462" s="32">
        <v>46132</v>
      </c>
      <c r="I462" s="44" t="s">
        <v>21</v>
      </c>
    </row>
    <row r="463" spans="1:9" ht="48.75" customHeight="1" x14ac:dyDescent="0.25">
      <c r="A463" s="19" t="s">
        <v>1745</v>
      </c>
      <c r="B463" s="90" t="s">
        <v>1746</v>
      </c>
      <c r="C463" s="19" t="s">
        <v>825</v>
      </c>
      <c r="D463" s="47" t="s">
        <v>826</v>
      </c>
      <c r="E463" s="57">
        <v>18.100000000000001</v>
      </c>
      <c r="F463" s="57">
        <v>3.8</v>
      </c>
      <c r="G463" s="57">
        <v>21.9</v>
      </c>
      <c r="H463" s="32">
        <v>46135</v>
      </c>
      <c r="I463" s="44" t="s">
        <v>21</v>
      </c>
    </row>
    <row r="464" spans="1:9" ht="48.75" customHeight="1" x14ac:dyDescent="0.25">
      <c r="A464" s="19" t="s">
        <v>1747</v>
      </c>
      <c r="B464" s="90" t="s">
        <v>1748</v>
      </c>
      <c r="C464" s="19" t="s">
        <v>825</v>
      </c>
      <c r="D464" s="47" t="s">
        <v>826</v>
      </c>
      <c r="E464" s="57">
        <v>218.74</v>
      </c>
      <c r="F464" s="57">
        <v>45.94</v>
      </c>
      <c r="G464" s="57">
        <v>264.68</v>
      </c>
      <c r="H464" s="32">
        <v>46132</v>
      </c>
      <c r="I464" s="44" t="s">
        <v>21</v>
      </c>
    </row>
    <row r="465" spans="1:9" ht="48.75" customHeight="1" x14ac:dyDescent="0.25">
      <c r="A465" s="19" t="s">
        <v>1749</v>
      </c>
      <c r="B465" s="90" t="s">
        <v>1750</v>
      </c>
      <c r="C465" s="19" t="s">
        <v>861</v>
      </c>
      <c r="D465" s="47" t="s">
        <v>862</v>
      </c>
      <c r="E465" s="57">
        <v>492.72</v>
      </c>
      <c r="F465" s="57">
        <v>103.47</v>
      </c>
      <c r="G465" s="57">
        <v>596.19000000000005</v>
      </c>
      <c r="H465" s="32">
        <v>46133</v>
      </c>
      <c r="I465" s="44" t="s">
        <v>21</v>
      </c>
    </row>
    <row r="466" spans="1:9" ht="48.75" customHeight="1" x14ac:dyDescent="0.25">
      <c r="A466" s="19" t="s">
        <v>1751</v>
      </c>
      <c r="B466" s="90" t="s">
        <v>1752</v>
      </c>
      <c r="C466" s="19" t="s">
        <v>1605</v>
      </c>
      <c r="D466" s="47" t="s">
        <v>1606</v>
      </c>
      <c r="E466" s="57">
        <v>98.71</v>
      </c>
      <c r="F466" s="57">
        <v>20.73</v>
      </c>
      <c r="G466" s="57">
        <v>119.44</v>
      </c>
      <c r="H466" s="32">
        <v>46139</v>
      </c>
      <c r="I466" s="44" t="s">
        <v>21</v>
      </c>
    </row>
    <row r="467" spans="1:9" ht="48.75" customHeight="1" x14ac:dyDescent="0.25">
      <c r="A467" s="19" t="s">
        <v>1753</v>
      </c>
      <c r="B467" s="90" t="s">
        <v>1754</v>
      </c>
      <c r="C467" s="19" t="s">
        <v>1215</v>
      </c>
      <c r="D467" s="47" t="s">
        <v>1216</v>
      </c>
      <c r="E467" s="57">
        <v>41.4</v>
      </c>
      <c r="F467" s="57">
        <v>8.69</v>
      </c>
      <c r="G467" s="57">
        <v>50.09</v>
      </c>
      <c r="H467" s="32">
        <v>46133</v>
      </c>
      <c r="I467" s="44" t="s">
        <v>21</v>
      </c>
    </row>
    <row r="468" spans="1:9" ht="48.75" customHeight="1" x14ac:dyDescent="0.25">
      <c r="A468" s="19" t="s">
        <v>1755</v>
      </c>
      <c r="B468" s="90" t="s">
        <v>1756</v>
      </c>
      <c r="C468" s="19" t="s">
        <v>1572</v>
      </c>
      <c r="D468" s="47" t="s">
        <v>1573</v>
      </c>
      <c r="E468" s="57">
        <v>123.35</v>
      </c>
      <c r="F468" s="57">
        <v>25.9</v>
      </c>
      <c r="G468" s="57">
        <v>149.25</v>
      </c>
      <c r="H468" s="32">
        <v>46133</v>
      </c>
      <c r="I468" s="44" t="s">
        <v>21</v>
      </c>
    </row>
    <row r="469" spans="1:9" ht="48.75" customHeight="1" x14ac:dyDescent="0.25">
      <c r="A469" s="19" t="s">
        <v>1757</v>
      </c>
      <c r="B469" s="90" t="s">
        <v>1758</v>
      </c>
      <c r="C469" s="19" t="s">
        <v>1572</v>
      </c>
      <c r="D469" s="47" t="s">
        <v>1573</v>
      </c>
      <c r="E469" s="57">
        <v>29.54</v>
      </c>
      <c r="F469" s="57">
        <v>6.2</v>
      </c>
      <c r="G469" s="57">
        <v>35.74</v>
      </c>
      <c r="H469" s="32">
        <v>46134</v>
      </c>
      <c r="I469" s="44" t="s">
        <v>21</v>
      </c>
    </row>
    <row r="470" spans="1:9" ht="48.75" customHeight="1" x14ac:dyDescent="0.25">
      <c r="A470" s="19" t="s">
        <v>1759</v>
      </c>
      <c r="B470" s="90" t="s">
        <v>1760</v>
      </c>
      <c r="C470" s="19" t="s">
        <v>853</v>
      </c>
      <c r="D470" s="47" t="s">
        <v>854</v>
      </c>
      <c r="E470" s="57">
        <v>186.15</v>
      </c>
      <c r="F470" s="57">
        <v>39.090000000000003</v>
      </c>
      <c r="G470" s="57">
        <v>225.24</v>
      </c>
      <c r="H470" s="32">
        <v>46133</v>
      </c>
      <c r="I470" s="44" t="s">
        <v>21</v>
      </c>
    </row>
    <row r="471" spans="1:9" ht="48.75" customHeight="1" x14ac:dyDescent="0.25">
      <c r="A471" s="19" t="s">
        <v>1761</v>
      </c>
      <c r="B471" s="90" t="s">
        <v>1762</v>
      </c>
      <c r="C471" s="19" t="s">
        <v>1572</v>
      </c>
      <c r="D471" s="47" t="s">
        <v>1573</v>
      </c>
      <c r="E471" s="57">
        <v>103.5</v>
      </c>
      <c r="F471" s="57">
        <v>21.74</v>
      </c>
      <c r="G471" s="57">
        <v>125.24</v>
      </c>
      <c r="H471" s="32">
        <v>46133</v>
      </c>
      <c r="I471" s="44" t="s">
        <v>21</v>
      </c>
    </row>
    <row r="472" spans="1:9" ht="48.75" customHeight="1" x14ac:dyDescent="0.25">
      <c r="A472" s="19" t="s">
        <v>1763</v>
      </c>
      <c r="B472" s="90" t="s">
        <v>1764</v>
      </c>
      <c r="C472" s="19" t="s">
        <v>1219</v>
      </c>
      <c r="D472" s="47" t="s">
        <v>1220</v>
      </c>
      <c r="E472" s="57">
        <v>191.45</v>
      </c>
      <c r="F472" s="57">
        <v>40.200000000000003</v>
      </c>
      <c r="G472" s="57">
        <v>231.65</v>
      </c>
      <c r="H472" s="32">
        <v>46134</v>
      </c>
      <c r="I472" s="44" t="s">
        <v>21</v>
      </c>
    </row>
    <row r="473" spans="1:9" ht="48.75" customHeight="1" x14ac:dyDescent="0.25">
      <c r="A473" s="19" t="s">
        <v>1765</v>
      </c>
      <c r="B473" s="90" t="s">
        <v>1766</v>
      </c>
      <c r="C473" s="19" t="s">
        <v>1219</v>
      </c>
      <c r="D473" s="47" t="s">
        <v>1220</v>
      </c>
      <c r="E473" s="57">
        <v>89.88</v>
      </c>
      <c r="F473" s="57">
        <v>18.87</v>
      </c>
      <c r="G473" s="57">
        <v>108.75</v>
      </c>
      <c r="H473" s="32">
        <v>46133</v>
      </c>
      <c r="I473" s="44" t="s">
        <v>21</v>
      </c>
    </row>
    <row r="474" spans="1:9" ht="48.75" customHeight="1" x14ac:dyDescent="0.25">
      <c r="A474" s="19" t="s">
        <v>1767</v>
      </c>
      <c r="B474" s="90" t="s">
        <v>1768</v>
      </c>
      <c r="C474" s="19" t="s">
        <v>1219</v>
      </c>
      <c r="D474" s="47" t="s">
        <v>1220</v>
      </c>
      <c r="E474" s="57">
        <v>87.72</v>
      </c>
      <c r="F474" s="57">
        <v>18.420000000000002</v>
      </c>
      <c r="G474" s="57">
        <v>106.14</v>
      </c>
      <c r="H474" s="32">
        <v>46133</v>
      </c>
      <c r="I474" s="44" t="s">
        <v>21</v>
      </c>
    </row>
    <row r="475" spans="1:9" ht="48.75" customHeight="1" x14ac:dyDescent="0.25">
      <c r="A475" s="19" t="s">
        <v>1769</v>
      </c>
      <c r="B475" s="90" t="s">
        <v>1770</v>
      </c>
      <c r="C475" s="19" t="s">
        <v>835</v>
      </c>
      <c r="D475" s="47" t="s">
        <v>836</v>
      </c>
      <c r="E475" s="57">
        <v>125.98</v>
      </c>
      <c r="F475" s="57">
        <v>26.46</v>
      </c>
      <c r="G475" s="57">
        <v>152.44</v>
      </c>
      <c r="H475" s="32">
        <v>46133</v>
      </c>
      <c r="I475" s="44" t="s">
        <v>21</v>
      </c>
    </row>
    <row r="476" spans="1:9" ht="48.75" customHeight="1" x14ac:dyDescent="0.25">
      <c r="A476" s="19" t="s">
        <v>1771</v>
      </c>
      <c r="B476" s="90" t="s">
        <v>818</v>
      </c>
      <c r="C476" s="19" t="s">
        <v>770</v>
      </c>
      <c r="D476" s="47" t="s">
        <v>771</v>
      </c>
      <c r="E476" s="57">
        <v>694.4</v>
      </c>
      <c r="F476" s="57">
        <v>145.82</v>
      </c>
      <c r="G476" s="57">
        <v>840.22</v>
      </c>
      <c r="H476" s="32">
        <v>46139</v>
      </c>
      <c r="I476" s="44" t="s">
        <v>21</v>
      </c>
    </row>
    <row r="477" spans="1:9" ht="48.75" customHeight="1" x14ac:dyDescent="0.25">
      <c r="A477" s="19" t="s">
        <v>1772</v>
      </c>
      <c r="B477" s="90" t="s">
        <v>1773</v>
      </c>
      <c r="C477" s="19" t="s">
        <v>762</v>
      </c>
      <c r="D477" s="47" t="s">
        <v>763</v>
      </c>
      <c r="E477" s="57">
        <v>17.079999999999998</v>
      </c>
      <c r="F477" s="57">
        <v>3.59</v>
      </c>
      <c r="G477" s="57">
        <v>20.67</v>
      </c>
      <c r="H477" s="32">
        <v>46135</v>
      </c>
      <c r="I477" s="44" t="s">
        <v>21</v>
      </c>
    </row>
    <row r="478" spans="1:9" ht="31.5" x14ac:dyDescent="0.25">
      <c r="A478" s="19" t="s">
        <v>1774</v>
      </c>
      <c r="B478" s="90" t="s">
        <v>1775</v>
      </c>
      <c r="C478" s="19" t="s">
        <v>797</v>
      </c>
      <c r="D478" s="47" t="s">
        <v>798</v>
      </c>
      <c r="E478" s="57">
        <v>21.15</v>
      </c>
      <c r="F478" s="57">
        <v>4.4400000000000004</v>
      </c>
      <c r="G478" s="57">
        <v>25.59</v>
      </c>
      <c r="H478" s="32">
        <v>46134</v>
      </c>
      <c r="I478" s="44" t="s">
        <v>21</v>
      </c>
    </row>
    <row r="479" spans="1:9" ht="48.75" customHeight="1" x14ac:dyDescent="0.25">
      <c r="A479" s="19" t="s">
        <v>1776</v>
      </c>
      <c r="B479" s="90" t="s">
        <v>1777</v>
      </c>
      <c r="C479" s="19" t="s">
        <v>1778</v>
      </c>
      <c r="D479" s="47" t="s">
        <v>1779</v>
      </c>
      <c r="E479" s="57">
        <v>33.840000000000003</v>
      </c>
      <c r="F479" s="57">
        <v>3.38</v>
      </c>
      <c r="G479" s="57">
        <v>37.22</v>
      </c>
      <c r="H479" s="32">
        <v>46139</v>
      </c>
      <c r="I479" s="44" t="s">
        <v>21</v>
      </c>
    </row>
    <row r="480" spans="1:9" ht="48.75" customHeight="1" x14ac:dyDescent="0.25">
      <c r="A480" s="19" t="s">
        <v>1780</v>
      </c>
      <c r="B480" s="90" t="s">
        <v>1781</v>
      </c>
      <c r="C480" s="19" t="s">
        <v>1782</v>
      </c>
      <c r="D480" s="47" t="s">
        <v>1783</v>
      </c>
      <c r="E480" s="57">
        <v>40.4</v>
      </c>
      <c r="F480" s="57">
        <v>8.48</v>
      </c>
      <c r="G480" s="57">
        <v>48.88</v>
      </c>
      <c r="H480" s="32">
        <v>46135</v>
      </c>
      <c r="I480" s="44" t="s">
        <v>21</v>
      </c>
    </row>
    <row r="481" spans="1:9" ht="48.75" customHeight="1" x14ac:dyDescent="0.25">
      <c r="A481" s="19" t="s">
        <v>1784</v>
      </c>
      <c r="B481" s="90" t="s">
        <v>1785</v>
      </c>
      <c r="C481" s="19" t="s">
        <v>758</v>
      </c>
      <c r="D481" s="47" t="s">
        <v>759</v>
      </c>
      <c r="E481" s="57">
        <v>75.150000000000006</v>
      </c>
      <c r="F481" s="57">
        <v>15.78</v>
      </c>
      <c r="G481" s="57">
        <v>90.93</v>
      </c>
      <c r="H481" s="32">
        <v>46134</v>
      </c>
      <c r="I481" s="44" t="s">
        <v>21</v>
      </c>
    </row>
    <row r="482" spans="1:9" ht="48.75" customHeight="1" x14ac:dyDescent="0.25">
      <c r="A482" s="19" t="s">
        <v>1786</v>
      </c>
      <c r="B482" s="90" t="s">
        <v>1787</v>
      </c>
      <c r="C482" s="19" t="s">
        <v>758</v>
      </c>
      <c r="D482" s="47" t="s">
        <v>759</v>
      </c>
      <c r="E482" s="57">
        <v>93.6</v>
      </c>
      <c r="F482" s="57">
        <v>19.66</v>
      </c>
      <c r="G482" s="57">
        <v>113.26</v>
      </c>
      <c r="H482" s="32">
        <v>46134</v>
      </c>
      <c r="I482" s="44" t="s">
        <v>21</v>
      </c>
    </row>
    <row r="483" spans="1:9" ht="48.75" customHeight="1" x14ac:dyDescent="0.25">
      <c r="A483" s="19" t="s">
        <v>1788</v>
      </c>
      <c r="B483" s="90" t="s">
        <v>1789</v>
      </c>
      <c r="C483" s="19" t="s">
        <v>758</v>
      </c>
      <c r="D483" s="47" t="s">
        <v>759</v>
      </c>
      <c r="E483" s="57">
        <v>46.8</v>
      </c>
      <c r="F483" s="57">
        <v>9.83</v>
      </c>
      <c r="G483" s="57">
        <v>56.63</v>
      </c>
      <c r="H483" s="32">
        <v>46135</v>
      </c>
      <c r="I483" s="44" t="s">
        <v>21</v>
      </c>
    </row>
    <row r="484" spans="1:9" ht="48.75" customHeight="1" x14ac:dyDescent="0.25">
      <c r="A484" s="19" t="s">
        <v>1790</v>
      </c>
      <c r="B484" s="90" t="s">
        <v>1791</v>
      </c>
      <c r="C484" s="19" t="s">
        <v>758</v>
      </c>
      <c r="D484" s="47" t="s">
        <v>759</v>
      </c>
      <c r="E484" s="57">
        <v>90.61</v>
      </c>
      <c r="F484" s="57">
        <v>19.03</v>
      </c>
      <c r="G484" s="57">
        <v>109.64</v>
      </c>
      <c r="H484" s="32">
        <v>46135</v>
      </c>
      <c r="I484" s="44" t="s">
        <v>21</v>
      </c>
    </row>
    <row r="485" spans="1:9" ht="48.75" customHeight="1" x14ac:dyDescent="0.25">
      <c r="A485" s="19" t="s">
        <v>1792</v>
      </c>
      <c r="B485" s="90" t="s">
        <v>1793</v>
      </c>
      <c r="C485" s="19" t="s">
        <v>758</v>
      </c>
      <c r="D485" s="47" t="s">
        <v>759</v>
      </c>
      <c r="E485" s="57">
        <v>68.97</v>
      </c>
      <c r="F485" s="57">
        <v>14.48</v>
      </c>
      <c r="G485" s="57">
        <v>83.45</v>
      </c>
      <c r="H485" s="32">
        <v>46134</v>
      </c>
      <c r="I485" s="44" t="s">
        <v>21</v>
      </c>
    </row>
    <row r="486" spans="1:9" ht="48.75" customHeight="1" x14ac:dyDescent="0.25">
      <c r="A486" s="19" t="s">
        <v>1794</v>
      </c>
      <c r="B486" s="90" t="s">
        <v>1795</v>
      </c>
      <c r="C486" s="19" t="s">
        <v>758</v>
      </c>
      <c r="D486" s="47" t="s">
        <v>759</v>
      </c>
      <c r="E486" s="57">
        <v>93.52</v>
      </c>
      <c r="F486" s="57">
        <v>19.64</v>
      </c>
      <c r="G486" s="57">
        <v>113.16</v>
      </c>
      <c r="H486" s="32">
        <v>46139</v>
      </c>
      <c r="I486" s="44" t="s">
        <v>21</v>
      </c>
    </row>
    <row r="487" spans="1:9" ht="48.75" customHeight="1" x14ac:dyDescent="0.25">
      <c r="A487" s="19" t="s">
        <v>1796</v>
      </c>
      <c r="B487" s="90" t="s">
        <v>1797</v>
      </c>
      <c r="C487" s="19" t="s">
        <v>758</v>
      </c>
      <c r="D487" s="47" t="s">
        <v>759</v>
      </c>
      <c r="E487" s="57">
        <v>99.97</v>
      </c>
      <c r="F487" s="57">
        <v>20.99</v>
      </c>
      <c r="G487" s="57">
        <v>120.96</v>
      </c>
      <c r="H487" s="32">
        <v>46135</v>
      </c>
      <c r="I487" s="44" t="s">
        <v>21</v>
      </c>
    </row>
    <row r="488" spans="1:9" ht="48.75" customHeight="1" x14ac:dyDescent="0.25">
      <c r="A488" s="19" t="s">
        <v>1798</v>
      </c>
      <c r="B488" s="90" t="s">
        <v>1799</v>
      </c>
      <c r="C488" s="19" t="s">
        <v>758</v>
      </c>
      <c r="D488" s="47" t="s">
        <v>759</v>
      </c>
      <c r="E488" s="57">
        <v>624</v>
      </c>
      <c r="F488" s="57">
        <v>131.04</v>
      </c>
      <c r="G488" s="57">
        <v>755.04</v>
      </c>
      <c r="H488" s="32">
        <v>46134</v>
      </c>
      <c r="I488" s="44" t="s">
        <v>21</v>
      </c>
    </row>
    <row r="489" spans="1:9" ht="48.75" customHeight="1" x14ac:dyDescent="0.25">
      <c r="A489" s="19" t="s">
        <v>1800</v>
      </c>
      <c r="B489" s="90" t="s">
        <v>1801</v>
      </c>
      <c r="C489" s="19" t="s">
        <v>853</v>
      </c>
      <c r="D489" s="47" t="s">
        <v>854</v>
      </c>
      <c r="E489" s="57">
        <v>159</v>
      </c>
      <c r="F489" s="57">
        <v>33.39</v>
      </c>
      <c r="G489" s="57">
        <v>192.39</v>
      </c>
      <c r="H489" s="32">
        <v>46135</v>
      </c>
      <c r="I489" s="44" t="s">
        <v>21</v>
      </c>
    </row>
    <row r="490" spans="1:9" ht="48.75" customHeight="1" x14ac:dyDescent="0.25">
      <c r="A490" s="19" t="s">
        <v>1802</v>
      </c>
      <c r="B490" s="90" t="s">
        <v>1803</v>
      </c>
      <c r="C490" s="19" t="s">
        <v>853</v>
      </c>
      <c r="D490" s="47" t="s">
        <v>854</v>
      </c>
      <c r="E490" s="57">
        <v>87</v>
      </c>
      <c r="F490" s="57">
        <v>18.27</v>
      </c>
      <c r="G490" s="57">
        <v>105.27</v>
      </c>
      <c r="H490" s="32">
        <v>46135</v>
      </c>
      <c r="I490" s="44" t="s">
        <v>21</v>
      </c>
    </row>
    <row r="491" spans="1:9" ht="48.75" customHeight="1" x14ac:dyDescent="0.25">
      <c r="A491" s="19" t="s">
        <v>1804</v>
      </c>
      <c r="B491" s="90" t="s">
        <v>1805</v>
      </c>
      <c r="C491" s="19" t="s">
        <v>750</v>
      </c>
      <c r="D491" s="47" t="s">
        <v>751</v>
      </c>
      <c r="E491" s="57">
        <v>49.26</v>
      </c>
      <c r="F491" s="57">
        <v>10.34</v>
      </c>
      <c r="G491" s="57">
        <v>59.6</v>
      </c>
      <c r="H491" s="32">
        <v>46136</v>
      </c>
      <c r="I491" s="44" t="s">
        <v>21</v>
      </c>
    </row>
    <row r="492" spans="1:9" ht="48.75" customHeight="1" x14ac:dyDescent="0.25">
      <c r="A492" s="19" t="s">
        <v>1806</v>
      </c>
      <c r="B492" s="90" t="s">
        <v>1807</v>
      </c>
      <c r="C492" s="19" t="s">
        <v>781</v>
      </c>
      <c r="D492" s="47" t="s">
        <v>782</v>
      </c>
      <c r="E492" s="57">
        <v>40.549999999999997</v>
      </c>
      <c r="F492" s="57">
        <v>8.52</v>
      </c>
      <c r="G492" s="57">
        <v>49.07</v>
      </c>
      <c r="H492" s="32">
        <v>46139</v>
      </c>
      <c r="I492" s="44" t="s">
        <v>21</v>
      </c>
    </row>
    <row r="493" spans="1:9" ht="48.75" customHeight="1" x14ac:dyDescent="0.25">
      <c r="A493" s="19" t="s">
        <v>1808</v>
      </c>
      <c r="B493" s="90" t="s">
        <v>1809</v>
      </c>
      <c r="C493" s="19" t="s">
        <v>781</v>
      </c>
      <c r="D493" s="47" t="s">
        <v>782</v>
      </c>
      <c r="E493" s="57">
        <v>283.44</v>
      </c>
      <c r="F493" s="57">
        <v>59.52</v>
      </c>
      <c r="G493" s="57">
        <v>342.96</v>
      </c>
      <c r="H493" s="32">
        <v>46139</v>
      </c>
      <c r="I493" s="44" t="s">
        <v>21</v>
      </c>
    </row>
    <row r="494" spans="1:9" ht="48.75" customHeight="1" x14ac:dyDescent="0.25">
      <c r="A494" s="19" t="s">
        <v>1810</v>
      </c>
      <c r="B494" s="90" t="s">
        <v>1811</v>
      </c>
      <c r="C494" s="19" t="s">
        <v>750</v>
      </c>
      <c r="D494" s="47" t="s">
        <v>751</v>
      </c>
      <c r="E494" s="57">
        <v>84.8</v>
      </c>
      <c r="F494" s="57">
        <v>17.809999999999999</v>
      </c>
      <c r="G494" s="57">
        <v>102.61</v>
      </c>
      <c r="H494" s="32">
        <v>46135</v>
      </c>
      <c r="I494" s="44" t="s">
        <v>21</v>
      </c>
    </row>
    <row r="495" spans="1:9" ht="48.75" customHeight="1" x14ac:dyDescent="0.25">
      <c r="A495" s="19" t="s">
        <v>1812</v>
      </c>
      <c r="B495" s="90" t="s">
        <v>1813</v>
      </c>
      <c r="C495" s="19" t="s">
        <v>1461</v>
      </c>
      <c r="D495" s="47" t="s">
        <v>1462</v>
      </c>
      <c r="E495" s="57">
        <v>241</v>
      </c>
      <c r="F495" s="57">
        <v>50.61</v>
      </c>
      <c r="G495" s="57">
        <v>291.61</v>
      </c>
      <c r="H495" s="32">
        <v>46139</v>
      </c>
      <c r="I495" s="44" t="s">
        <v>21</v>
      </c>
    </row>
    <row r="496" spans="1:9" ht="48.75" customHeight="1" x14ac:dyDescent="0.25">
      <c r="A496" s="19" t="s">
        <v>1814</v>
      </c>
      <c r="B496" s="90" t="s">
        <v>1815</v>
      </c>
      <c r="C496" s="19" t="s">
        <v>903</v>
      </c>
      <c r="D496" s="47" t="s">
        <v>904</v>
      </c>
      <c r="E496" s="57">
        <v>846.88</v>
      </c>
      <c r="F496" s="57">
        <v>177.84</v>
      </c>
      <c r="G496" s="57">
        <v>1024.72</v>
      </c>
      <c r="H496" s="32">
        <v>46136</v>
      </c>
      <c r="I496" s="44" t="s">
        <v>21</v>
      </c>
    </row>
    <row r="497" spans="1:9" ht="48.75" customHeight="1" x14ac:dyDescent="0.25">
      <c r="A497" s="19" t="s">
        <v>1816</v>
      </c>
      <c r="B497" s="90" t="s">
        <v>1817</v>
      </c>
      <c r="C497" s="19" t="s">
        <v>943</v>
      </c>
      <c r="D497" s="47" t="s">
        <v>944</v>
      </c>
      <c r="E497" s="57">
        <v>53.02</v>
      </c>
      <c r="F497" s="57">
        <v>11.13</v>
      </c>
      <c r="G497" s="57">
        <v>64.150000000000006</v>
      </c>
      <c r="H497" s="32">
        <v>46139</v>
      </c>
      <c r="I497" s="44" t="s">
        <v>21</v>
      </c>
    </row>
    <row r="498" spans="1:9" ht="48.75" customHeight="1" x14ac:dyDescent="0.25">
      <c r="A498" s="19" t="s">
        <v>1818</v>
      </c>
      <c r="B498" s="90" t="s">
        <v>1819</v>
      </c>
      <c r="C498" s="19" t="s">
        <v>789</v>
      </c>
      <c r="D498" s="47" t="s">
        <v>790</v>
      </c>
      <c r="E498" s="57">
        <v>371.44</v>
      </c>
      <c r="F498" s="57">
        <v>78</v>
      </c>
      <c r="G498" s="57">
        <v>449.44</v>
      </c>
      <c r="H498" s="32">
        <v>46139</v>
      </c>
      <c r="I498" s="44" t="s">
        <v>21</v>
      </c>
    </row>
    <row r="499" spans="1:9" ht="48.75" customHeight="1" x14ac:dyDescent="0.25">
      <c r="A499" s="19" t="s">
        <v>1820</v>
      </c>
      <c r="B499" s="90" t="s">
        <v>1821</v>
      </c>
      <c r="C499" s="19" t="s">
        <v>789</v>
      </c>
      <c r="D499" s="47" t="s">
        <v>790</v>
      </c>
      <c r="E499" s="57">
        <v>2584.4</v>
      </c>
      <c r="F499" s="57">
        <v>542.72</v>
      </c>
      <c r="G499" s="57">
        <v>3127.12</v>
      </c>
      <c r="H499" s="32">
        <v>46139</v>
      </c>
      <c r="I499" s="44" t="s">
        <v>21</v>
      </c>
    </row>
    <row r="500" spans="1:9" ht="48.75" customHeight="1" x14ac:dyDescent="0.25">
      <c r="A500" s="19" t="s">
        <v>1822</v>
      </c>
      <c r="B500" s="90" t="s">
        <v>1823</v>
      </c>
      <c r="C500" s="19" t="s">
        <v>825</v>
      </c>
      <c r="D500" s="47" t="s">
        <v>826</v>
      </c>
      <c r="E500" s="57">
        <v>235.94</v>
      </c>
      <c r="F500" s="57">
        <v>49.55</v>
      </c>
      <c r="G500" s="57">
        <v>285.49</v>
      </c>
      <c r="H500" s="32">
        <v>46139</v>
      </c>
      <c r="I500" s="44" t="s">
        <v>21</v>
      </c>
    </row>
    <row r="501" spans="1:9" ht="48.75" customHeight="1" x14ac:dyDescent="0.25">
      <c r="A501" s="19" t="s">
        <v>1824</v>
      </c>
      <c r="B501" s="90" t="s">
        <v>1825</v>
      </c>
      <c r="C501" s="19" t="s">
        <v>762</v>
      </c>
      <c r="D501" s="47" t="s">
        <v>763</v>
      </c>
      <c r="E501" s="57">
        <v>355.5</v>
      </c>
      <c r="F501" s="57">
        <v>74.66</v>
      </c>
      <c r="G501" s="57">
        <v>430.16</v>
      </c>
      <c r="H501" s="32">
        <v>46139</v>
      </c>
      <c r="I501" s="44" t="s">
        <v>21</v>
      </c>
    </row>
    <row r="502" spans="1:9" ht="48.75" customHeight="1" x14ac:dyDescent="0.25">
      <c r="A502" s="19" t="s">
        <v>1826</v>
      </c>
      <c r="B502" s="90" t="s">
        <v>1827</v>
      </c>
      <c r="C502" s="19" t="s">
        <v>750</v>
      </c>
      <c r="D502" s="47" t="s">
        <v>751</v>
      </c>
      <c r="E502" s="57">
        <v>320</v>
      </c>
      <c r="F502" s="57">
        <v>67.2</v>
      </c>
      <c r="G502" s="57">
        <v>387.2</v>
      </c>
      <c r="H502" s="32">
        <v>46140</v>
      </c>
      <c r="I502" s="44" t="s">
        <v>21</v>
      </c>
    </row>
    <row r="503" spans="1:9" ht="48.75" customHeight="1" x14ac:dyDescent="0.25">
      <c r="A503" s="19" t="s">
        <v>1828</v>
      </c>
      <c r="B503" s="90" t="s">
        <v>1829</v>
      </c>
      <c r="C503" s="19" t="s">
        <v>825</v>
      </c>
      <c r="D503" s="47" t="s">
        <v>826</v>
      </c>
      <c r="E503" s="57">
        <v>36.49</v>
      </c>
      <c r="F503" s="57">
        <v>7.66</v>
      </c>
      <c r="G503" s="57">
        <v>44.15</v>
      </c>
      <c r="H503" s="32">
        <v>46128</v>
      </c>
      <c r="I503" s="44" t="s">
        <v>21</v>
      </c>
    </row>
    <row r="504" spans="1:9" ht="48.75" customHeight="1" x14ac:dyDescent="0.25">
      <c r="A504" s="19" t="s">
        <v>1830</v>
      </c>
      <c r="B504" s="90" t="s">
        <v>1831</v>
      </c>
      <c r="C504" s="19" t="s">
        <v>781</v>
      </c>
      <c r="D504" s="47" t="s">
        <v>782</v>
      </c>
      <c r="E504" s="57">
        <v>86.4</v>
      </c>
      <c r="F504" s="57">
        <v>18.14</v>
      </c>
      <c r="G504" s="57">
        <v>104.54</v>
      </c>
      <c r="H504" s="32">
        <v>46128</v>
      </c>
      <c r="I504" s="44" t="s">
        <v>21</v>
      </c>
    </row>
    <row r="505" spans="1:9" ht="48.75" customHeight="1" x14ac:dyDescent="0.25">
      <c r="A505" s="19" t="s">
        <v>1832</v>
      </c>
      <c r="B505" s="90" t="s">
        <v>1833</v>
      </c>
      <c r="C505" s="19" t="s">
        <v>943</v>
      </c>
      <c r="D505" s="47" t="s">
        <v>944</v>
      </c>
      <c r="E505" s="57">
        <v>144.55000000000001</v>
      </c>
      <c r="F505" s="57">
        <v>30.36</v>
      </c>
      <c r="G505" s="57">
        <v>174.91</v>
      </c>
      <c r="H505" s="32">
        <v>46098</v>
      </c>
      <c r="I505" s="44" t="s">
        <v>21</v>
      </c>
    </row>
    <row r="506" spans="1:9" ht="48.75" customHeight="1" x14ac:dyDescent="0.25">
      <c r="A506" s="19" t="s">
        <v>1834</v>
      </c>
      <c r="B506" s="90" t="s">
        <v>1835</v>
      </c>
      <c r="C506" s="19" t="s">
        <v>825</v>
      </c>
      <c r="D506" s="47" t="s">
        <v>826</v>
      </c>
      <c r="E506" s="57">
        <v>13.41</v>
      </c>
      <c r="F506" s="57">
        <v>2.82</v>
      </c>
      <c r="G506" s="57">
        <v>16.23</v>
      </c>
      <c r="H506" s="32">
        <v>46149</v>
      </c>
      <c r="I506" s="44" t="s">
        <v>21</v>
      </c>
    </row>
    <row r="507" spans="1:9" ht="48.75" customHeight="1" x14ac:dyDescent="0.25">
      <c r="A507" s="19" t="s">
        <v>1836</v>
      </c>
      <c r="B507" s="90" t="s">
        <v>1837</v>
      </c>
      <c r="C507" s="19" t="s">
        <v>781</v>
      </c>
      <c r="D507" s="47" t="s">
        <v>782</v>
      </c>
      <c r="E507" s="57">
        <v>21</v>
      </c>
      <c r="F507" s="57">
        <v>4.41</v>
      </c>
      <c r="G507" s="57">
        <v>25.41</v>
      </c>
      <c r="H507" s="32">
        <v>46128</v>
      </c>
      <c r="I507" s="44" t="s">
        <v>21</v>
      </c>
    </row>
    <row r="508" spans="1:9" ht="48.75" customHeight="1" x14ac:dyDescent="0.25">
      <c r="A508" s="19" t="s">
        <v>1838</v>
      </c>
      <c r="B508" s="90" t="s">
        <v>1839</v>
      </c>
      <c r="C508" s="19" t="s">
        <v>781</v>
      </c>
      <c r="D508" s="47" t="s">
        <v>782</v>
      </c>
      <c r="E508" s="57">
        <v>86.4</v>
      </c>
      <c r="F508" s="57">
        <v>18.14</v>
      </c>
      <c r="G508" s="57">
        <v>104.54</v>
      </c>
      <c r="H508" s="32">
        <v>46128</v>
      </c>
      <c r="I508" s="44" t="s">
        <v>21</v>
      </c>
    </row>
    <row r="509" spans="1:9" ht="15.75" x14ac:dyDescent="0.25">
      <c r="A509" s="19" t="s">
        <v>1840</v>
      </c>
      <c r="B509" s="90" t="s">
        <v>1841</v>
      </c>
      <c r="C509" s="19" t="s">
        <v>758</v>
      </c>
      <c r="D509" s="47" t="s">
        <v>759</v>
      </c>
      <c r="E509" s="57">
        <v>5.82</v>
      </c>
      <c r="F509" s="57">
        <v>1.22</v>
      </c>
      <c r="G509" s="57">
        <v>7.04</v>
      </c>
      <c r="H509" s="32">
        <v>46128</v>
      </c>
      <c r="I509" s="44" t="s">
        <v>21</v>
      </c>
    </row>
    <row r="510" spans="1:9" ht="48.75" customHeight="1" x14ac:dyDescent="0.25">
      <c r="A510" s="19" t="s">
        <v>1842</v>
      </c>
      <c r="B510" s="90" t="s">
        <v>1843</v>
      </c>
      <c r="C510" s="19" t="s">
        <v>762</v>
      </c>
      <c r="D510" s="47" t="s">
        <v>763</v>
      </c>
      <c r="E510" s="57">
        <v>193.72</v>
      </c>
      <c r="F510" s="57">
        <v>40.68</v>
      </c>
      <c r="G510" s="57">
        <v>234.4</v>
      </c>
      <c r="H510" s="32">
        <v>46128</v>
      </c>
      <c r="I510" s="44" t="s">
        <v>21</v>
      </c>
    </row>
    <row r="511" spans="1:9" ht="48.75" customHeight="1" x14ac:dyDescent="0.25">
      <c r="A511" s="19" t="s">
        <v>1844</v>
      </c>
      <c r="B511" s="90" t="s">
        <v>1845</v>
      </c>
      <c r="C511" s="19" t="s">
        <v>789</v>
      </c>
      <c r="D511" s="47" t="s">
        <v>790</v>
      </c>
      <c r="E511" s="57">
        <v>143.25</v>
      </c>
      <c r="F511" s="57">
        <v>30.08</v>
      </c>
      <c r="G511" s="57">
        <v>173.33</v>
      </c>
      <c r="H511" s="32">
        <v>46128</v>
      </c>
      <c r="I511" s="44" t="s">
        <v>21</v>
      </c>
    </row>
    <row r="512" spans="1:9" ht="48.75" customHeight="1" x14ac:dyDescent="0.25">
      <c r="A512" s="19" t="s">
        <v>1846</v>
      </c>
      <c r="B512" s="90" t="s">
        <v>1847</v>
      </c>
      <c r="C512" s="19" t="s">
        <v>1848</v>
      </c>
      <c r="D512" s="47" t="s">
        <v>1849</v>
      </c>
      <c r="E512" s="57">
        <v>33</v>
      </c>
      <c r="F512" s="57">
        <v>6.93</v>
      </c>
      <c r="G512" s="57">
        <v>39.93</v>
      </c>
      <c r="H512" s="32">
        <v>46087</v>
      </c>
      <c r="I512" s="44" t="s">
        <v>21</v>
      </c>
    </row>
    <row r="513" spans="1:9" ht="48.75" customHeight="1" x14ac:dyDescent="0.25">
      <c r="A513" s="19" t="s">
        <v>1850</v>
      </c>
      <c r="B513" s="90" t="s">
        <v>1851</v>
      </c>
      <c r="C513" s="19" t="s">
        <v>835</v>
      </c>
      <c r="D513" s="47" t="s">
        <v>836</v>
      </c>
      <c r="E513" s="57">
        <v>34.32</v>
      </c>
      <c r="F513" s="57">
        <v>7.21</v>
      </c>
      <c r="G513" s="57">
        <v>41.53</v>
      </c>
      <c r="H513" s="32">
        <v>46128</v>
      </c>
      <c r="I513" s="44" t="s">
        <v>21</v>
      </c>
    </row>
    <row r="514" spans="1:9" ht="48.75" customHeight="1" x14ac:dyDescent="0.25">
      <c r="A514" s="19" t="s">
        <v>1852</v>
      </c>
      <c r="B514" s="90" t="s">
        <v>1853</v>
      </c>
      <c r="C514" s="19" t="s">
        <v>825</v>
      </c>
      <c r="D514" s="47" t="s">
        <v>826</v>
      </c>
      <c r="E514" s="57">
        <v>58.45</v>
      </c>
      <c r="F514" s="57">
        <v>12.27</v>
      </c>
      <c r="G514" s="57">
        <v>70.72</v>
      </c>
      <c r="H514" s="32">
        <v>46140</v>
      </c>
      <c r="I514" s="44" t="s">
        <v>21</v>
      </c>
    </row>
    <row r="515" spans="1:9" ht="48.75" customHeight="1" x14ac:dyDescent="0.25">
      <c r="A515" s="19" t="s">
        <v>1854</v>
      </c>
      <c r="B515" s="90" t="s">
        <v>1855</v>
      </c>
      <c r="C515" s="19" t="s">
        <v>825</v>
      </c>
      <c r="D515" s="47" t="s">
        <v>826</v>
      </c>
      <c r="E515" s="57">
        <v>376</v>
      </c>
      <c r="F515" s="57">
        <v>78.959999999999994</v>
      </c>
      <c r="G515" s="57">
        <v>454.96</v>
      </c>
      <c r="H515" s="32">
        <v>46106</v>
      </c>
      <c r="I515" s="44" t="s">
        <v>21</v>
      </c>
    </row>
    <row r="516" spans="1:9" ht="48.75" customHeight="1" x14ac:dyDescent="0.25">
      <c r="A516" s="19" t="s">
        <v>1856</v>
      </c>
      <c r="B516" s="90" t="s">
        <v>1857</v>
      </c>
      <c r="C516" s="19" t="s">
        <v>750</v>
      </c>
      <c r="D516" s="47" t="s">
        <v>751</v>
      </c>
      <c r="E516" s="57">
        <v>23.64</v>
      </c>
      <c r="F516" s="57">
        <v>4.96</v>
      </c>
      <c r="G516" s="57">
        <v>28.6</v>
      </c>
      <c r="H516" s="32">
        <v>46150</v>
      </c>
      <c r="I516" s="44" t="s">
        <v>21</v>
      </c>
    </row>
    <row r="517" spans="1:9" ht="48.75" customHeight="1" x14ac:dyDescent="0.25">
      <c r="A517" s="19" t="s">
        <v>1858</v>
      </c>
      <c r="B517" s="90" t="s">
        <v>1859</v>
      </c>
      <c r="C517" s="19" t="s">
        <v>758</v>
      </c>
      <c r="D517" s="47" t="s">
        <v>759</v>
      </c>
      <c r="E517" s="57">
        <v>54.91</v>
      </c>
      <c r="F517" s="57">
        <v>11.53</v>
      </c>
      <c r="G517" s="57">
        <v>66.44</v>
      </c>
      <c r="H517" s="32">
        <v>46128</v>
      </c>
      <c r="I517" s="44" t="s">
        <v>21</v>
      </c>
    </row>
    <row r="518" spans="1:9" ht="48.75" customHeight="1" x14ac:dyDescent="0.25">
      <c r="A518" s="19" t="s">
        <v>1860</v>
      </c>
      <c r="B518" s="90" t="s">
        <v>1861</v>
      </c>
      <c r="C518" s="19" t="s">
        <v>1572</v>
      </c>
      <c r="D518" s="47" t="s">
        <v>1573</v>
      </c>
      <c r="E518" s="57">
        <v>220.2</v>
      </c>
      <c r="F518" s="57">
        <v>46.24</v>
      </c>
      <c r="G518" s="57">
        <v>266.44</v>
      </c>
      <c r="H518" s="32">
        <v>46148</v>
      </c>
      <c r="I518" s="44" t="s">
        <v>21</v>
      </c>
    </row>
    <row r="519" spans="1:9" ht="48.75" customHeight="1" x14ac:dyDescent="0.25">
      <c r="A519" s="19" t="s">
        <v>1862</v>
      </c>
      <c r="B519" s="90" t="s">
        <v>1863</v>
      </c>
      <c r="C519" s="19" t="s">
        <v>762</v>
      </c>
      <c r="D519" s="47" t="s">
        <v>763</v>
      </c>
      <c r="E519" s="57">
        <v>353.74</v>
      </c>
      <c r="F519" s="57">
        <v>74.290000000000006</v>
      </c>
      <c r="G519" s="57">
        <v>428.03</v>
      </c>
      <c r="H519" s="32">
        <v>46140</v>
      </c>
      <c r="I519" s="44" t="s">
        <v>21</v>
      </c>
    </row>
    <row r="520" spans="1:9" ht="48.75" customHeight="1" x14ac:dyDescent="0.25">
      <c r="A520" s="19" t="s">
        <v>1864</v>
      </c>
      <c r="B520" s="90" t="s">
        <v>1865</v>
      </c>
      <c r="C520" s="19" t="s">
        <v>1866</v>
      </c>
      <c r="D520" s="47" t="s">
        <v>1867</v>
      </c>
      <c r="E520" s="57">
        <v>111.12</v>
      </c>
      <c r="F520" s="57">
        <v>23.34</v>
      </c>
      <c r="G520" s="57">
        <v>134.46</v>
      </c>
      <c r="H520" s="32">
        <v>46153</v>
      </c>
      <c r="I520" s="44" t="s">
        <v>21</v>
      </c>
    </row>
    <row r="521" spans="1:9" ht="48.75" customHeight="1" x14ac:dyDescent="0.25">
      <c r="A521" s="19" t="s">
        <v>1868</v>
      </c>
      <c r="B521" s="90" t="s">
        <v>1869</v>
      </c>
      <c r="C521" s="19" t="s">
        <v>770</v>
      </c>
      <c r="D521" s="47" t="s">
        <v>771</v>
      </c>
      <c r="E521" s="57">
        <v>81.75</v>
      </c>
      <c r="F521" s="57">
        <v>17.170000000000002</v>
      </c>
      <c r="G521" s="57">
        <v>98.92</v>
      </c>
      <c r="H521" s="32">
        <v>46128</v>
      </c>
      <c r="I521" s="44" t="s">
        <v>21</v>
      </c>
    </row>
    <row r="522" spans="1:9" ht="48.75" customHeight="1" x14ac:dyDescent="0.25">
      <c r="A522" s="19" t="s">
        <v>1870</v>
      </c>
      <c r="B522" s="90" t="s">
        <v>1871</v>
      </c>
      <c r="C522" s="19" t="s">
        <v>797</v>
      </c>
      <c r="D522" s="47" t="s">
        <v>798</v>
      </c>
      <c r="E522" s="57">
        <v>550.79999999999995</v>
      </c>
      <c r="F522" s="57">
        <v>115.67</v>
      </c>
      <c r="G522" s="57">
        <v>666.47</v>
      </c>
      <c r="H522" s="32">
        <v>46128</v>
      </c>
      <c r="I522" s="44" t="s">
        <v>21</v>
      </c>
    </row>
    <row r="523" spans="1:9" ht="48.75" customHeight="1" x14ac:dyDescent="0.25">
      <c r="A523" s="19" t="s">
        <v>1872</v>
      </c>
      <c r="B523" s="90" t="s">
        <v>1873</v>
      </c>
      <c r="C523" s="19" t="s">
        <v>762</v>
      </c>
      <c r="D523" s="47" t="s">
        <v>763</v>
      </c>
      <c r="E523" s="57">
        <v>39.72</v>
      </c>
      <c r="F523" s="57">
        <v>8.34</v>
      </c>
      <c r="G523" s="57">
        <v>48.06</v>
      </c>
      <c r="H523" s="32">
        <v>46146</v>
      </c>
      <c r="I523" s="44" t="s">
        <v>21</v>
      </c>
    </row>
    <row r="524" spans="1:9" ht="48.75" customHeight="1" x14ac:dyDescent="0.25">
      <c r="A524" s="19" t="s">
        <v>1874</v>
      </c>
      <c r="B524" s="90" t="s">
        <v>1875</v>
      </c>
      <c r="C524" s="19" t="s">
        <v>825</v>
      </c>
      <c r="D524" s="47" t="s">
        <v>826</v>
      </c>
      <c r="E524" s="57">
        <v>16.579999999999998</v>
      </c>
      <c r="F524" s="57">
        <v>3.48</v>
      </c>
      <c r="G524" s="57">
        <v>20.059999999999999</v>
      </c>
      <c r="H524" s="32">
        <v>46149</v>
      </c>
      <c r="I524" s="44" t="s">
        <v>21</v>
      </c>
    </row>
    <row r="525" spans="1:9" ht="48.75" customHeight="1" x14ac:dyDescent="0.25">
      <c r="A525" s="19" t="s">
        <v>1876</v>
      </c>
      <c r="B525" s="90" t="s">
        <v>1877</v>
      </c>
      <c r="C525" s="19" t="s">
        <v>750</v>
      </c>
      <c r="D525" s="47" t="s">
        <v>751</v>
      </c>
      <c r="E525" s="57">
        <v>20.93</v>
      </c>
      <c r="F525" s="57">
        <v>4.4000000000000004</v>
      </c>
      <c r="G525" s="57">
        <v>25.33</v>
      </c>
      <c r="H525" s="32">
        <v>46153</v>
      </c>
      <c r="I525" s="44" t="s">
        <v>21</v>
      </c>
    </row>
    <row r="526" spans="1:9" ht="48.75" customHeight="1" x14ac:dyDescent="0.25">
      <c r="A526" s="19" t="s">
        <v>1878</v>
      </c>
      <c r="B526" s="90" t="s">
        <v>1879</v>
      </c>
      <c r="C526" s="19" t="s">
        <v>879</v>
      </c>
      <c r="D526" s="47" t="s">
        <v>880</v>
      </c>
      <c r="E526" s="57">
        <v>192.68</v>
      </c>
      <c r="F526" s="57">
        <v>40.46</v>
      </c>
      <c r="G526" s="57">
        <v>233.14</v>
      </c>
      <c r="H526" s="32">
        <v>46098</v>
      </c>
      <c r="I526" s="44" t="s">
        <v>21</v>
      </c>
    </row>
    <row r="527" spans="1:9" ht="48.75" customHeight="1" x14ac:dyDescent="0.25">
      <c r="A527" s="19" t="s">
        <v>1880</v>
      </c>
      <c r="B527" s="90" t="s">
        <v>1881</v>
      </c>
      <c r="C527" s="19" t="s">
        <v>879</v>
      </c>
      <c r="D527" s="47" t="s">
        <v>880</v>
      </c>
      <c r="E527" s="57">
        <v>108.44</v>
      </c>
      <c r="F527" s="57">
        <v>22.77</v>
      </c>
      <c r="G527" s="57">
        <v>131.21</v>
      </c>
      <c r="H527" s="32">
        <v>46153</v>
      </c>
      <c r="I527" s="44" t="s">
        <v>21</v>
      </c>
    </row>
    <row r="528" spans="1:9" ht="48.75" customHeight="1" x14ac:dyDescent="0.25">
      <c r="A528" s="19" t="s">
        <v>1882</v>
      </c>
      <c r="B528" s="90" t="s">
        <v>1883</v>
      </c>
      <c r="C528" s="19" t="s">
        <v>943</v>
      </c>
      <c r="D528" s="47" t="s">
        <v>944</v>
      </c>
      <c r="E528" s="57">
        <v>781.77</v>
      </c>
      <c r="F528" s="57">
        <v>164.17</v>
      </c>
      <c r="G528" s="57">
        <v>945.94</v>
      </c>
      <c r="H528" s="32">
        <v>46111</v>
      </c>
      <c r="I528" s="44" t="s">
        <v>21</v>
      </c>
    </row>
    <row r="529" spans="1:9" ht="48.75" customHeight="1" x14ac:dyDescent="0.25">
      <c r="A529" s="19" t="s">
        <v>1884</v>
      </c>
      <c r="B529" s="90" t="s">
        <v>1885</v>
      </c>
      <c r="C529" s="19" t="s">
        <v>943</v>
      </c>
      <c r="D529" s="47" t="s">
        <v>944</v>
      </c>
      <c r="E529" s="57">
        <v>7.08</v>
      </c>
      <c r="F529" s="57">
        <v>1.49</v>
      </c>
      <c r="G529" s="57">
        <v>8.57</v>
      </c>
      <c r="H529" s="32">
        <v>46150</v>
      </c>
      <c r="I529" s="44" t="s">
        <v>21</v>
      </c>
    </row>
    <row r="530" spans="1:9" ht="48.75" customHeight="1" x14ac:dyDescent="0.25">
      <c r="A530" s="19" t="s">
        <v>1886</v>
      </c>
      <c r="B530" s="90" t="s">
        <v>1887</v>
      </c>
      <c r="C530" s="19" t="s">
        <v>1605</v>
      </c>
      <c r="D530" s="47" t="s">
        <v>1606</v>
      </c>
      <c r="E530" s="57">
        <v>260.23</v>
      </c>
      <c r="F530" s="57">
        <v>54.65</v>
      </c>
      <c r="G530" s="57">
        <v>314.88</v>
      </c>
      <c r="H530" s="32">
        <v>46156</v>
      </c>
      <c r="I530" s="44" t="s">
        <v>21</v>
      </c>
    </row>
    <row r="531" spans="1:9" ht="48.75" customHeight="1" x14ac:dyDescent="0.25">
      <c r="A531" s="19" t="s">
        <v>1888</v>
      </c>
      <c r="B531" s="90" t="s">
        <v>1889</v>
      </c>
      <c r="C531" s="19" t="s">
        <v>903</v>
      </c>
      <c r="D531" s="47" t="s">
        <v>904</v>
      </c>
      <c r="E531" s="57">
        <v>498.96</v>
      </c>
      <c r="F531" s="57">
        <v>104.78</v>
      </c>
      <c r="G531" s="57">
        <v>603.74</v>
      </c>
      <c r="H531" s="32">
        <v>46153</v>
      </c>
      <c r="I531" s="44" t="s">
        <v>21</v>
      </c>
    </row>
    <row r="532" spans="1:9" ht="48.75" customHeight="1" x14ac:dyDescent="0.25">
      <c r="A532" s="19" t="s">
        <v>1890</v>
      </c>
      <c r="B532" s="90" t="s">
        <v>1891</v>
      </c>
      <c r="C532" s="19" t="s">
        <v>762</v>
      </c>
      <c r="D532" s="47" t="s">
        <v>763</v>
      </c>
      <c r="E532" s="57">
        <v>231.52</v>
      </c>
      <c r="F532" s="57">
        <v>48.62</v>
      </c>
      <c r="G532" s="57">
        <v>280.14</v>
      </c>
      <c r="H532" s="32">
        <v>46153</v>
      </c>
      <c r="I532" s="44" t="s">
        <v>21</v>
      </c>
    </row>
    <row r="533" spans="1:9" ht="48.75" customHeight="1" x14ac:dyDescent="0.25">
      <c r="A533" s="19" t="s">
        <v>1892</v>
      </c>
      <c r="B533" s="90" t="s">
        <v>1893</v>
      </c>
      <c r="C533" s="19" t="s">
        <v>750</v>
      </c>
      <c r="D533" s="47" t="s">
        <v>751</v>
      </c>
      <c r="E533" s="57">
        <v>35</v>
      </c>
      <c r="F533" s="57">
        <v>7.35</v>
      </c>
      <c r="G533" s="57">
        <v>42.35</v>
      </c>
      <c r="H533" s="32">
        <v>46157</v>
      </c>
      <c r="I533" s="44" t="s">
        <v>21</v>
      </c>
    </row>
    <row r="534" spans="1:9" ht="48.75" customHeight="1" x14ac:dyDescent="0.25">
      <c r="A534" s="19" t="s">
        <v>1894</v>
      </c>
      <c r="B534" s="90" t="s">
        <v>1895</v>
      </c>
      <c r="C534" s="19" t="s">
        <v>750</v>
      </c>
      <c r="D534" s="47" t="s">
        <v>751</v>
      </c>
      <c r="E534" s="57">
        <v>18.03</v>
      </c>
      <c r="F534" s="57">
        <v>3.79</v>
      </c>
      <c r="G534" s="57">
        <v>21.82</v>
      </c>
      <c r="H534" s="32">
        <v>46157</v>
      </c>
      <c r="I534" s="44" t="s">
        <v>21</v>
      </c>
    </row>
    <row r="535" spans="1:9" ht="48.75" customHeight="1" x14ac:dyDescent="0.25">
      <c r="A535" s="19" t="s">
        <v>1896</v>
      </c>
      <c r="B535" s="90" t="s">
        <v>1897</v>
      </c>
      <c r="C535" s="19" t="s">
        <v>750</v>
      </c>
      <c r="D535" s="47" t="s">
        <v>751</v>
      </c>
      <c r="E535" s="57">
        <v>282.64999999999998</v>
      </c>
      <c r="F535" s="57">
        <v>59.36</v>
      </c>
      <c r="G535" s="57">
        <v>342.01</v>
      </c>
      <c r="H535" s="32">
        <v>46157</v>
      </c>
      <c r="I535" s="44" t="s">
        <v>21</v>
      </c>
    </row>
    <row r="536" spans="1:9" ht="48.75" customHeight="1" x14ac:dyDescent="0.25">
      <c r="A536" s="19" t="s">
        <v>1898</v>
      </c>
      <c r="B536" s="90" t="s">
        <v>1899</v>
      </c>
      <c r="C536" s="19" t="s">
        <v>750</v>
      </c>
      <c r="D536" s="47" t="s">
        <v>751</v>
      </c>
      <c r="E536" s="57">
        <v>331.74</v>
      </c>
      <c r="F536" s="57">
        <v>69.67</v>
      </c>
      <c r="G536" s="57">
        <v>401.41</v>
      </c>
      <c r="H536" s="32">
        <v>46153</v>
      </c>
      <c r="I536" s="44" t="s">
        <v>21</v>
      </c>
    </row>
    <row r="537" spans="1:9" ht="48.75" customHeight="1" x14ac:dyDescent="0.25">
      <c r="A537" s="19" t="s">
        <v>1900</v>
      </c>
      <c r="B537" s="90" t="s">
        <v>1901</v>
      </c>
      <c r="C537" s="19" t="s">
        <v>758</v>
      </c>
      <c r="D537" s="47" t="s">
        <v>759</v>
      </c>
      <c r="E537" s="57">
        <v>152.80000000000001</v>
      </c>
      <c r="F537" s="57">
        <v>32.090000000000003</v>
      </c>
      <c r="G537" s="57">
        <v>184.89</v>
      </c>
      <c r="H537" s="32">
        <v>46149</v>
      </c>
      <c r="I537" s="44" t="s">
        <v>21</v>
      </c>
    </row>
    <row r="538" spans="1:9" ht="48.75" customHeight="1" x14ac:dyDescent="0.25">
      <c r="A538" s="19" t="s">
        <v>1902</v>
      </c>
      <c r="B538" s="90" t="s">
        <v>1893</v>
      </c>
      <c r="C538" s="19" t="s">
        <v>750</v>
      </c>
      <c r="D538" s="47" t="s">
        <v>751</v>
      </c>
      <c r="E538" s="57">
        <v>52.5</v>
      </c>
      <c r="F538" s="57">
        <v>11.03</v>
      </c>
      <c r="G538" s="57">
        <v>63.53</v>
      </c>
      <c r="H538" s="32">
        <v>46157</v>
      </c>
      <c r="I538" s="44" t="s">
        <v>21</v>
      </c>
    </row>
    <row r="539" spans="1:9" ht="48.75" customHeight="1" x14ac:dyDescent="0.25">
      <c r="A539" s="19" t="s">
        <v>1903</v>
      </c>
      <c r="B539" s="90" t="s">
        <v>1904</v>
      </c>
      <c r="C539" s="19" t="s">
        <v>801</v>
      </c>
      <c r="D539" s="47" t="s">
        <v>802</v>
      </c>
      <c r="E539" s="57">
        <v>163.31</v>
      </c>
      <c r="F539" s="57">
        <v>34.299999999999997</v>
      </c>
      <c r="G539" s="57">
        <v>197.61</v>
      </c>
      <c r="H539" s="32">
        <v>46147</v>
      </c>
      <c r="I539" s="44" t="s">
        <v>21</v>
      </c>
    </row>
    <row r="540" spans="1:9" ht="48.75" customHeight="1" x14ac:dyDescent="0.25">
      <c r="A540" s="19" t="s">
        <v>1905</v>
      </c>
      <c r="B540" s="90" t="s">
        <v>1906</v>
      </c>
      <c r="C540" s="19" t="s">
        <v>770</v>
      </c>
      <c r="D540" s="47" t="s">
        <v>771</v>
      </c>
      <c r="E540" s="57">
        <v>138.88</v>
      </c>
      <c r="F540" s="57">
        <v>29.16</v>
      </c>
      <c r="G540" s="57">
        <v>168.04</v>
      </c>
      <c r="H540" s="32">
        <v>46153</v>
      </c>
      <c r="I540" s="44" t="s">
        <v>21</v>
      </c>
    </row>
    <row r="541" spans="1:9" ht="48.75" customHeight="1" x14ac:dyDescent="0.25">
      <c r="A541" s="19" t="s">
        <v>1907</v>
      </c>
      <c r="B541" s="90" t="s">
        <v>1908</v>
      </c>
      <c r="C541" s="19" t="s">
        <v>781</v>
      </c>
      <c r="D541" s="47" t="s">
        <v>782</v>
      </c>
      <c r="E541" s="57">
        <v>807.21</v>
      </c>
      <c r="F541" s="57">
        <v>169.51</v>
      </c>
      <c r="G541" s="57">
        <v>976.72</v>
      </c>
      <c r="H541" s="32">
        <v>46135</v>
      </c>
      <c r="I541" s="44" t="s">
        <v>21</v>
      </c>
    </row>
    <row r="542" spans="1:9" ht="48.75" customHeight="1" x14ac:dyDescent="0.25">
      <c r="A542" s="19" t="s">
        <v>1909</v>
      </c>
      <c r="B542" s="90" t="s">
        <v>1910</v>
      </c>
      <c r="C542" s="19" t="s">
        <v>762</v>
      </c>
      <c r="D542" s="47" t="s">
        <v>763</v>
      </c>
      <c r="E542" s="57">
        <v>125.94</v>
      </c>
      <c r="F542" s="57">
        <v>26.45</v>
      </c>
      <c r="G542" s="57">
        <v>152.38999999999999</v>
      </c>
      <c r="H542" s="32">
        <v>46153</v>
      </c>
      <c r="I542" s="44" t="s">
        <v>21</v>
      </c>
    </row>
    <row r="543" spans="1:9" ht="48.75" customHeight="1" x14ac:dyDescent="0.25">
      <c r="A543" s="19" t="s">
        <v>1911</v>
      </c>
      <c r="B543" s="90" t="s">
        <v>1912</v>
      </c>
      <c r="C543" s="19" t="s">
        <v>762</v>
      </c>
      <c r="D543" s="47" t="s">
        <v>763</v>
      </c>
      <c r="E543" s="57">
        <v>269.3</v>
      </c>
      <c r="F543" s="57">
        <v>56.55</v>
      </c>
      <c r="G543" s="57">
        <v>325.85000000000002</v>
      </c>
      <c r="H543" s="32">
        <v>46135</v>
      </c>
      <c r="I543" s="44" t="s">
        <v>21</v>
      </c>
    </row>
    <row r="544" spans="1:9" ht="48.75" customHeight="1" x14ac:dyDescent="0.25">
      <c r="A544" s="19" t="s">
        <v>1913</v>
      </c>
      <c r="B544" s="90" t="s">
        <v>1914</v>
      </c>
      <c r="C544" s="19" t="s">
        <v>762</v>
      </c>
      <c r="D544" s="47" t="s">
        <v>763</v>
      </c>
      <c r="E544" s="57">
        <v>517.5</v>
      </c>
      <c r="F544" s="57">
        <v>108.68</v>
      </c>
      <c r="G544" s="57">
        <v>626.17999999999995</v>
      </c>
      <c r="H544" s="32">
        <v>46148</v>
      </c>
      <c r="I544" s="44" t="s">
        <v>21</v>
      </c>
    </row>
    <row r="545" spans="1:9" ht="48.75" customHeight="1" x14ac:dyDescent="0.25">
      <c r="A545" s="19" t="s">
        <v>1915</v>
      </c>
      <c r="B545" s="90" t="s">
        <v>1916</v>
      </c>
      <c r="C545" s="19" t="s">
        <v>762</v>
      </c>
      <c r="D545" s="47" t="s">
        <v>763</v>
      </c>
      <c r="E545" s="57">
        <v>1241.25</v>
      </c>
      <c r="F545" s="57">
        <v>260.66000000000003</v>
      </c>
      <c r="G545" s="57">
        <v>1501.91</v>
      </c>
      <c r="H545" s="32">
        <v>46153</v>
      </c>
      <c r="I545" s="44" t="s">
        <v>21</v>
      </c>
    </row>
    <row r="546" spans="1:9" ht="48.75" customHeight="1" x14ac:dyDescent="0.25">
      <c r="A546" s="19" t="s">
        <v>1917</v>
      </c>
      <c r="B546" s="90" t="s">
        <v>1918</v>
      </c>
      <c r="C546" s="19" t="s">
        <v>762</v>
      </c>
      <c r="D546" s="47" t="s">
        <v>763</v>
      </c>
      <c r="E546" s="57">
        <v>91.2</v>
      </c>
      <c r="F546" s="57">
        <v>19.149999999999999</v>
      </c>
      <c r="G546" s="57">
        <v>110.35</v>
      </c>
      <c r="H546" s="32">
        <v>46156</v>
      </c>
      <c r="I546" s="44" t="s">
        <v>21</v>
      </c>
    </row>
    <row r="547" spans="1:9" ht="48.75" customHeight="1" x14ac:dyDescent="0.25">
      <c r="A547" s="19" t="s">
        <v>1919</v>
      </c>
      <c r="B547" s="90" t="s">
        <v>1920</v>
      </c>
      <c r="C547" s="19" t="s">
        <v>903</v>
      </c>
      <c r="D547" s="47" t="s">
        <v>904</v>
      </c>
      <c r="E547" s="57">
        <v>184.96</v>
      </c>
      <c r="F547" s="57">
        <v>38.840000000000003</v>
      </c>
      <c r="G547" s="57">
        <v>223.8</v>
      </c>
      <c r="H547" s="32">
        <v>46146</v>
      </c>
      <c r="I547" s="44" t="s">
        <v>21</v>
      </c>
    </row>
    <row r="548" spans="1:9" ht="48.75" customHeight="1" x14ac:dyDescent="0.25">
      <c r="A548" s="19" t="s">
        <v>1921</v>
      </c>
      <c r="B548" s="90" t="s">
        <v>1922</v>
      </c>
      <c r="C548" s="19" t="s">
        <v>1605</v>
      </c>
      <c r="D548" s="47" t="s">
        <v>1606</v>
      </c>
      <c r="E548" s="57">
        <v>164.77</v>
      </c>
      <c r="F548" s="57">
        <v>34.6</v>
      </c>
      <c r="G548" s="57">
        <v>199.37</v>
      </c>
      <c r="H548" s="32">
        <v>46153</v>
      </c>
      <c r="I548" s="44" t="s">
        <v>21</v>
      </c>
    </row>
    <row r="549" spans="1:9" ht="48.75" customHeight="1" x14ac:dyDescent="0.25">
      <c r="A549" s="19" t="s">
        <v>1923</v>
      </c>
      <c r="B549" s="90" t="s">
        <v>1924</v>
      </c>
      <c r="C549" s="19" t="s">
        <v>758</v>
      </c>
      <c r="D549" s="47" t="s">
        <v>759</v>
      </c>
      <c r="E549" s="57">
        <v>30.5</v>
      </c>
      <c r="F549" s="57">
        <v>6.41</v>
      </c>
      <c r="G549" s="57">
        <v>36.909999999999997</v>
      </c>
      <c r="H549" s="32">
        <v>46135</v>
      </c>
      <c r="I549" s="44" t="s">
        <v>21</v>
      </c>
    </row>
    <row r="550" spans="1:9" ht="48.75" customHeight="1" x14ac:dyDescent="0.25">
      <c r="A550" s="19" t="s">
        <v>1925</v>
      </c>
      <c r="B550" s="90" t="s">
        <v>1926</v>
      </c>
      <c r="C550" s="19" t="s">
        <v>762</v>
      </c>
      <c r="D550" s="47" t="s">
        <v>763</v>
      </c>
      <c r="E550" s="57">
        <v>52.87</v>
      </c>
      <c r="F550" s="57">
        <v>11.1</v>
      </c>
      <c r="G550" s="57">
        <v>63.97</v>
      </c>
      <c r="H550" s="32">
        <v>46129</v>
      </c>
      <c r="I550" s="44" t="s">
        <v>21</v>
      </c>
    </row>
    <row r="551" spans="1:9" ht="48.75" customHeight="1" x14ac:dyDescent="0.25">
      <c r="A551" s="19" t="s">
        <v>1927</v>
      </c>
      <c r="B551" s="90" t="s">
        <v>1928</v>
      </c>
      <c r="C551" s="19" t="s">
        <v>1782</v>
      </c>
      <c r="D551" s="47" t="s">
        <v>1783</v>
      </c>
      <c r="E551" s="57">
        <v>143.1</v>
      </c>
      <c r="F551" s="57">
        <v>30.05</v>
      </c>
      <c r="G551" s="57">
        <v>173.15</v>
      </c>
      <c r="H551" s="32">
        <v>46157</v>
      </c>
      <c r="I551" s="44" t="s">
        <v>21</v>
      </c>
    </row>
    <row r="552" spans="1:9" ht="48.75" customHeight="1" x14ac:dyDescent="0.25">
      <c r="A552" s="19" t="s">
        <v>1929</v>
      </c>
      <c r="B552" s="90" t="s">
        <v>1930</v>
      </c>
      <c r="C552" s="19" t="s">
        <v>758</v>
      </c>
      <c r="D552" s="47" t="s">
        <v>759</v>
      </c>
      <c r="E552" s="57">
        <v>2.2000000000000002</v>
      </c>
      <c r="F552" s="57">
        <v>0.46</v>
      </c>
      <c r="G552" s="57">
        <v>2.66</v>
      </c>
      <c r="H552" s="32">
        <v>46148</v>
      </c>
      <c r="I552" s="44" t="s">
        <v>21</v>
      </c>
    </row>
    <row r="553" spans="1:9" ht="48.75" customHeight="1" x14ac:dyDescent="0.25">
      <c r="A553" s="19" t="s">
        <v>1931</v>
      </c>
      <c r="B553" s="90" t="s">
        <v>1932</v>
      </c>
      <c r="C553" s="19" t="s">
        <v>750</v>
      </c>
      <c r="D553" s="47" t="s">
        <v>751</v>
      </c>
      <c r="E553" s="57">
        <v>66.180000000000007</v>
      </c>
      <c r="F553" s="57">
        <v>13.9</v>
      </c>
      <c r="G553" s="57">
        <v>80.08</v>
      </c>
      <c r="H553" s="32">
        <v>46141</v>
      </c>
      <c r="I553" s="44" t="s">
        <v>21</v>
      </c>
    </row>
    <row r="554" spans="1:9" ht="48.75" customHeight="1" x14ac:dyDescent="0.25">
      <c r="A554" s="19" t="s">
        <v>1933</v>
      </c>
      <c r="B554" s="90" t="s">
        <v>1934</v>
      </c>
      <c r="C554" s="19" t="s">
        <v>770</v>
      </c>
      <c r="D554" s="47" t="s">
        <v>771</v>
      </c>
      <c r="E554" s="57">
        <v>14.95</v>
      </c>
      <c r="F554" s="57">
        <v>3.14</v>
      </c>
      <c r="G554" s="57">
        <v>18.09</v>
      </c>
      <c r="H554" s="32">
        <v>46147</v>
      </c>
      <c r="I554" s="44" t="s">
        <v>21</v>
      </c>
    </row>
    <row r="555" spans="1:9" ht="48.75" customHeight="1" x14ac:dyDescent="0.25">
      <c r="A555" s="19" t="s">
        <v>1935</v>
      </c>
      <c r="B555" s="90" t="s">
        <v>1930</v>
      </c>
      <c r="C555" s="19" t="s">
        <v>758</v>
      </c>
      <c r="D555" s="47" t="s">
        <v>759</v>
      </c>
      <c r="E555" s="57">
        <v>8.8000000000000007</v>
      </c>
      <c r="F555" s="57">
        <v>1.85</v>
      </c>
      <c r="G555" s="57">
        <v>10.65</v>
      </c>
      <c r="H555" s="32">
        <v>46148</v>
      </c>
      <c r="I555" s="44" t="s">
        <v>21</v>
      </c>
    </row>
    <row r="556" spans="1:9" ht="48.75" customHeight="1" x14ac:dyDescent="0.25">
      <c r="A556" s="19" t="s">
        <v>1936</v>
      </c>
      <c r="B556" s="90" t="s">
        <v>1937</v>
      </c>
      <c r="C556" s="19" t="s">
        <v>1709</v>
      </c>
      <c r="D556" s="47" t="s">
        <v>1710</v>
      </c>
      <c r="E556" s="57">
        <v>201</v>
      </c>
      <c r="F556" s="57">
        <v>42.21</v>
      </c>
      <c r="G556" s="57">
        <v>243.21</v>
      </c>
      <c r="H556" s="32">
        <v>46147</v>
      </c>
      <c r="I556" s="44" t="s">
        <v>21</v>
      </c>
    </row>
    <row r="557" spans="1:9" ht="48.75" customHeight="1" x14ac:dyDescent="0.25">
      <c r="A557" s="19" t="s">
        <v>1938</v>
      </c>
      <c r="B557" s="90" t="s">
        <v>1939</v>
      </c>
      <c r="C557" s="19" t="s">
        <v>1940</v>
      </c>
      <c r="D557" s="47" t="s">
        <v>1941</v>
      </c>
      <c r="E557" s="57">
        <v>332.1</v>
      </c>
      <c r="F557" s="57">
        <v>69.739999999999995</v>
      </c>
      <c r="G557" s="57">
        <v>401.84</v>
      </c>
      <c r="H557" s="32">
        <v>46113</v>
      </c>
      <c r="I557" s="44" t="s">
        <v>21</v>
      </c>
    </row>
    <row r="558" spans="1:9" ht="48.75" customHeight="1" x14ac:dyDescent="0.25">
      <c r="A558" s="19" t="s">
        <v>1942</v>
      </c>
      <c r="B558" s="90" t="s">
        <v>1943</v>
      </c>
      <c r="C558" s="19" t="s">
        <v>762</v>
      </c>
      <c r="D558" s="47" t="s">
        <v>763</v>
      </c>
      <c r="E558" s="57">
        <v>90.56</v>
      </c>
      <c r="F558" s="57">
        <v>19.02</v>
      </c>
      <c r="G558" s="57">
        <v>109.58</v>
      </c>
      <c r="H558" s="32">
        <v>46139</v>
      </c>
      <c r="I558" s="44" t="s">
        <v>21</v>
      </c>
    </row>
    <row r="559" spans="1:9" ht="48.75" customHeight="1" x14ac:dyDescent="0.25">
      <c r="A559" s="19" t="s">
        <v>1944</v>
      </c>
      <c r="B559" s="90" t="s">
        <v>1945</v>
      </c>
      <c r="C559" s="19" t="s">
        <v>758</v>
      </c>
      <c r="D559" s="47" t="s">
        <v>759</v>
      </c>
      <c r="E559" s="57">
        <v>155.22</v>
      </c>
      <c r="F559" s="57">
        <v>32.6</v>
      </c>
      <c r="G559" s="57">
        <v>187.82</v>
      </c>
      <c r="H559" s="32">
        <v>46156</v>
      </c>
      <c r="I559" s="44" t="s">
        <v>21</v>
      </c>
    </row>
    <row r="560" spans="1:9" ht="48.75" customHeight="1" x14ac:dyDescent="0.25">
      <c r="A560" s="19" t="s">
        <v>1946</v>
      </c>
      <c r="B560" s="90" t="s">
        <v>1947</v>
      </c>
      <c r="C560" s="19" t="s">
        <v>801</v>
      </c>
      <c r="D560" s="47" t="s">
        <v>802</v>
      </c>
      <c r="E560" s="57">
        <v>42.18</v>
      </c>
      <c r="F560" s="57">
        <v>4.88</v>
      </c>
      <c r="G560" s="57">
        <v>47.06</v>
      </c>
      <c r="H560" s="32">
        <v>46141</v>
      </c>
      <c r="I560" s="44" t="s">
        <v>21</v>
      </c>
    </row>
    <row r="561" spans="1:9" ht="48.75" customHeight="1" x14ac:dyDescent="0.25">
      <c r="A561" s="19" t="s">
        <v>1948</v>
      </c>
      <c r="B561" s="90" t="s">
        <v>1949</v>
      </c>
      <c r="C561" s="19" t="s">
        <v>915</v>
      </c>
      <c r="D561" s="47" t="s">
        <v>916</v>
      </c>
      <c r="E561" s="57">
        <v>27.1</v>
      </c>
      <c r="F561" s="57">
        <v>5.69</v>
      </c>
      <c r="G561" s="57">
        <v>32.79</v>
      </c>
      <c r="H561" s="32">
        <v>46140</v>
      </c>
      <c r="I561" s="44" t="s">
        <v>21</v>
      </c>
    </row>
    <row r="562" spans="1:9" ht="48.75" customHeight="1" x14ac:dyDescent="0.25">
      <c r="A562" s="19" t="s">
        <v>1950</v>
      </c>
      <c r="B562" s="90" t="s">
        <v>1951</v>
      </c>
      <c r="C562" s="19" t="s">
        <v>1353</v>
      </c>
      <c r="D562" s="47" t="s">
        <v>1354</v>
      </c>
      <c r="E562" s="57">
        <v>160.68</v>
      </c>
      <c r="F562" s="57">
        <v>33.74</v>
      </c>
      <c r="G562" s="57">
        <v>194.42</v>
      </c>
      <c r="H562" s="32">
        <v>46140</v>
      </c>
      <c r="I562" s="44" t="s">
        <v>21</v>
      </c>
    </row>
    <row r="563" spans="1:9" ht="48.75" customHeight="1" x14ac:dyDescent="0.25">
      <c r="A563" s="19" t="s">
        <v>1952</v>
      </c>
      <c r="B563" s="90" t="s">
        <v>1953</v>
      </c>
      <c r="C563" s="19" t="s">
        <v>750</v>
      </c>
      <c r="D563" s="47" t="s">
        <v>751</v>
      </c>
      <c r="E563" s="57">
        <v>23.75</v>
      </c>
      <c r="F563" s="57">
        <v>4.99</v>
      </c>
      <c r="G563" s="57">
        <v>28.74</v>
      </c>
      <c r="H563" s="32">
        <v>46140</v>
      </c>
      <c r="I563" s="44" t="s">
        <v>21</v>
      </c>
    </row>
    <row r="564" spans="1:9" ht="48.75" customHeight="1" x14ac:dyDescent="0.25">
      <c r="A564" s="19" t="s">
        <v>1954</v>
      </c>
      <c r="B564" s="90" t="s">
        <v>1955</v>
      </c>
      <c r="C564" s="19" t="s">
        <v>789</v>
      </c>
      <c r="D564" s="47" t="s">
        <v>790</v>
      </c>
      <c r="E564" s="57">
        <v>115.08</v>
      </c>
      <c r="F564" s="57">
        <v>24.17</v>
      </c>
      <c r="G564" s="57">
        <v>139.25</v>
      </c>
      <c r="H564" s="32">
        <v>46161</v>
      </c>
      <c r="I564" s="44" t="s">
        <v>21</v>
      </c>
    </row>
    <row r="565" spans="1:9" ht="48.75" customHeight="1" x14ac:dyDescent="0.25">
      <c r="A565" s="19" t="s">
        <v>1956</v>
      </c>
      <c r="B565" s="90" t="s">
        <v>1957</v>
      </c>
      <c r="C565" s="19" t="s">
        <v>1389</v>
      </c>
      <c r="D565" s="47" t="s">
        <v>1390</v>
      </c>
      <c r="E565" s="57">
        <v>1197</v>
      </c>
      <c r="F565" s="57">
        <v>251.37</v>
      </c>
      <c r="G565" s="57">
        <v>1448.37</v>
      </c>
      <c r="H565" s="32">
        <v>46160</v>
      </c>
      <c r="I565" s="44" t="s">
        <v>21</v>
      </c>
    </row>
    <row r="566" spans="1:9" ht="48.75" customHeight="1" x14ac:dyDescent="0.25">
      <c r="A566" s="19" t="s">
        <v>1958</v>
      </c>
      <c r="B566" s="90" t="s">
        <v>1959</v>
      </c>
      <c r="C566" s="19" t="s">
        <v>758</v>
      </c>
      <c r="D566" s="47" t="s">
        <v>759</v>
      </c>
      <c r="E566" s="57">
        <v>100.2</v>
      </c>
      <c r="F566" s="57">
        <v>21.04</v>
      </c>
      <c r="G566" s="57">
        <v>121.24</v>
      </c>
      <c r="H566" s="32">
        <v>46157</v>
      </c>
      <c r="I566" s="44" t="s">
        <v>21</v>
      </c>
    </row>
    <row r="567" spans="1:9" ht="48.75" customHeight="1" x14ac:dyDescent="0.25">
      <c r="A567" s="19" t="s">
        <v>1960</v>
      </c>
      <c r="B567" s="90" t="s">
        <v>1961</v>
      </c>
      <c r="C567" s="19" t="s">
        <v>758</v>
      </c>
      <c r="D567" s="47" t="s">
        <v>759</v>
      </c>
      <c r="E567" s="57">
        <v>204.08</v>
      </c>
      <c r="F567" s="57">
        <v>42.86</v>
      </c>
      <c r="G567" s="57">
        <v>246.94</v>
      </c>
      <c r="H567" s="32">
        <v>46161</v>
      </c>
      <c r="I567" s="44" t="s">
        <v>21</v>
      </c>
    </row>
    <row r="568" spans="1:9" ht="48.75" customHeight="1" x14ac:dyDescent="0.25">
      <c r="A568" s="19" t="s">
        <v>1962</v>
      </c>
      <c r="B568" s="90" t="s">
        <v>1963</v>
      </c>
      <c r="C568" s="19" t="s">
        <v>1086</v>
      </c>
      <c r="D568" s="47" t="s">
        <v>1087</v>
      </c>
      <c r="E568" s="57">
        <v>98.12</v>
      </c>
      <c r="F568" s="57">
        <v>20.61</v>
      </c>
      <c r="G568" s="57">
        <v>118.73</v>
      </c>
      <c r="H568" s="32">
        <v>46142</v>
      </c>
      <c r="I568" s="44" t="s">
        <v>21</v>
      </c>
    </row>
    <row r="569" spans="1:9" ht="48.75" customHeight="1" x14ac:dyDescent="0.25">
      <c r="A569" s="19" t="s">
        <v>1964</v>
      </c>
      <c r="B569" s="90" t="s">
        <v>1965</v>
      </c>
      <c r="C569" s="19" t="s">
        <v>797</v>
      </c>
      <c r="D569" s="47" t="s">
        <v>798</v>
      </c>
      <c r="E569" s="57">
        <v>46.05</v>
      </c>
      <c r="F569" s="57">
        <v>9.67</v>
      </c>
      <c r="G569" s="57">
        <v>55.72</v>
      </c>
      <c r="H569" s="32">
        <v>46141</v>
      </c>
      <c r="I569" s="44" t="s">
        <v>21</v>
      </c>
    </row>
    <row r="570" spans="1:9" ht="48.75" customHeight="1" x14ac:dyDescent="0.25">
      <c r="A570" s="19" t="s">
        <v>1966</v>
      </c>
      <c r="B570" s="90" t="s">
        <v>1967</v>
      </c>
      <c r="C570" s="19" t="s">
        <v>750</v>
      </c>
      <c r="D570" s="47" t="s">
        <v>751</v>
      </c>
      <c r="E570" s="57">
        <v>855</v>
      </c>
      <c r="F570" s="57">
        <v>179.55</v>
      </c>
      <c r="G570" s="57">
        <v>1034.55</v>
      </c>
      <c r="H570" s="32">
        <v>46134</v>
      </c>
      <c r="I570" s="44" t="s">
        <v>21</v>
      </c>
    </row>
    <row r="571" spans="1:9" ht="48.75" customHeight="1" x14ac:dyDescent="0.25">
      <c r="A571" s="19" t="s">
        <v>1968</v>
      </c>
      <c r="B571" s="90" t="s">
        <v>1969</v>
      </c>
      <c r="C571" s="19" t="s">
        <v>750</v>
      </c>
      <c r="D571" s="47" t="s">
        <v>751</v>
      </c>
      <c r="E571" s="57">
        <v>180</v>
      </c>
      <c r="F571" s="57">
        <v>37.799999999999997</v>
      </c>
      <c r="G571" s="57">
        <v>217.8</v>
      </c>
      <c r="H571" s="32">
        <v>46157</v>
      </c>
      <c r="I571" s="44" t="s">
        <v>21</v>
      </c>
    </row>
    <row r="572" spans="1:9" ht="48.75" customHeight="1" x14ac:dyDescent="0.25">
      <c r="A572" s="19" t="s">
        <v>1970</v>
      </c>
      <c r="B572" s="90" t="s">
        <v>1971</v>
      </c>
      <c r="C572" s="19" t="s">
        <v>750</v>
      </c>
      <c r="D572" s="47" t="s">
        <v>751</v>
      </c>
      <c r="E572" s="57">
        <v>51</v>
      </c>
      <c r="F572" s="57">
        <v>10.71</v>
      </c>
      <c r="G572" s="57">
        <v>61.71</v>
      </c>
      <c r="H572" s="32">
        <v>46147</v>
      </c>
      <c r="I572" s="44" t="s">
        <v>21</v>
      </c>
    </row>
    <row r="573" spans="1:9" ht="48.75" customHeight="1" x14ac:dyDescent="0.25">
      <c r="A573" s="19" t="s">
        <v>1972</v>
      </c>
      <c r="B573" s="90" t="s">
        <v>1973</v>
      </c>
      <c r="C573" s="19" t="s">
        <v>750</v>
      </c>
      <c r="D573" s="47" t="s">
        <v>751</v>
      </c>
      <c r="E573" s="57">
        <v>360</v>
      </c>
      <c r="F573" s="57">
        <v>75.599999999999994</v>
      </c>
      <c r="G573" s="57">
        <v>435.6</v>
      </c>
      <c r="H573" s="32">
        <v>46125</v>
      </c>
      <c r="I573" s="44" t="s">
        <v>21</v>
      </c>
    </row>
    <row r="574" spans="1:9" ht="48.75" customHeight="1" x14ac:dyDescent="0.25">
      <c r="A574" s="19" t="s">
        <v>1974</v>
      </c>
      <c r="B574" s="90" t="s">
        <v>1975</v>
      </c>
      <c r="C574" s="19" t="s">
        <v>750</v>
      </c>
      <c r="D574" s="47" t="s">
        <v>751</v>
      </c>
      <c r="E574" s="57">
        <v>57.75</v>
      </c>
      <c r="F574" s="57">
        <v>12.13</v>
      </c>
      <c r="G574" s="57">
        <v>69.88</v>
      </c>
      <c r="H574" s="32">
        <v>46149</v>
      </c>
      <c r="I574" s="44" t="s">
        <v>21</v>
      </c>
    </row>
    <row r="575" spans="1:9" ht="48.75" customHeight="1" x14ac:dyDescent="0.25">
      <c r="A575" s="19" t="s">
        <v>1976</v>
      </c>
      <c r="B575" s="90" t="s">
        <v>1977</v>
      </c>
      <c r="C575" s="19" t="s">
        <v>750</v>
      </c>
      <c r="D575" s="47" t="s">
        <v>751</v>
      </c>
      <c r="E575" s="57">
        <v>565.45000000000005</v>
      </c>
      <c r="F575" s="57">
        <v>118.74</v>
      </c>
      <c r="G575" s="57">
        <v>684.19</v>
      </c>
      <c r="H575" s="32">
        <v>46149</v>
      </c>
      <c r="I575" s="44" t="s">
        <v>21</v>
      </c>
    </row>
    <row r="576" spans="1:9" ht="48.75" customHeight="1" x14ac:dyDescent="0.25">
      <c r="A576" s="19" t="s">
        <v>1978</v>
      </c>
      <c r="B576" s="90" t="s">
        <v>1979</v>
      </c>
      <c r="C576" s="19" t="s">
        <v>891</v>
      </c>
      <c r="D576" s="47" t="s">
        <v>892</v>
      </c>
      <c r="E576" s="57">
        <v>68.069999999999993</v>
      </c>
      <c r="F576" s="57">
        <v>14.29</v>
      </c>
      <c r="G576" s="57">
        <v>82.36</v>
      </c>
      <c r="H576" s="32">
        <v>46135</v>
      </c>
      <c r="I576" s="44" t="s">
        <v>21</v>
      </c>
    </row>
    <row r="577" spans="1:9" ht="48.75" customHeight="1" x14ac:dyDescent="0.25">
      <c r="A577" s="19" t="s">
        <v>1980</v>
      </c>
      <c r="B577" s="90" t="s">
        <v>1981</v>
      </c>
      <c r="C577" s="19" t="s">
        <v>891</v>
      </c>
      <c r="D577" s="47" t="s">
        <v>892</v>
      </c>
      <c r="E577" s="57">
        <v>41.25</v>
      </c>
      <c r="F577" s="57">
        <v>8.66</v>
      </c>
      <c r="G577" s="57">
        <v>49.91</v>
      </c>
      <c r="H577" s="32">
        <v>46127</v>
      </c>
      <c r="I577" s="44" t="s">
        <v>21</v>
      </c>
    </row>
    <row r="578" spans="1:9" ht="48.75" customHeight="1" x14ac:dyDescent="0.25">
      <c r="A578" s="19" t="s">
        <v>1982</v>
      </c>
      <c r="B578" s="90" t="s">
        <v>1983</v>
      </c>
      <c r="C578" s="19" t="s">
        <v>891</v>
      </c>
      <c r="D578" s="47" t="s">
        <v>892</v>
      </c>
      <c r="E578" s="57">
        <v>59.69</v>
      </c>
      <c r="F578" s="57">
        <v>12.53</v>
      </c>
      <c r="G578" s="57">
        <v>72.22</v>
      </c>
      <c r="H578" s="32">
        <v>46149</v>
      </c>
      <c r="I578" s="44" t="s">
        <v>21</v>
      </c>
    </row>
    <row r="579" spans="1:9" ht="48.75" customHeight="1" x14ac:dyDescent="0.25">
      <c r="A579" s="19" t="s">
        <v>1984</v>
      </c>
      <c r="B579" s="90" t="s">
        <v>1985</v>
      </c>
      <c r="C579" s="19" t="s">
        <v>891</v>
      </c>
      <c r="D579" s="47" t="s">
        <v>892</v>
      </c>
      <c r="E579" s="57">
        <v>22.36</v>
      </c>
      <c r="F579" s="57">
        <v>4.7</v>
      </c>
      <c r="G579" s="57">
        <v>27.06</v>
      </c>
      <c r="H579" s="32">
        <v>46142</v>
      </c>
      <c r="I579" s="44" t="s">
        <v>21</v>
      </c>
    </row>
    <row r="580" spans="1:9" ht="48.75" customHeight="1" x14ac:dyDescent="0.25">
      <c r="A580" s="19" t="s">
        <v>1986</v>
      </c>
      <c r="B580" s="90" t="s">
        <v>1987</v>
      </c>
      <c r="C580" s="19" t="s">
        <v>762</v>
      </c>
      <c r="D580" s="47" t="s">
        <v>763</v>
      </c>
      <c r="E580" s="57">
        <v>42.84</v>
      </c>
      <c r="F580" s="57">
        <v>9</v>
      </c>
      <c r="G580" s="57">
        <v>51.84</v>
      </c>
      <c r="H580" s="32">
        <v>46146</v>
      </c>
      <c r="I580" s="44" t="s">
        <v>21</v>
      </c>
    </row>
    <row r="581" spans="1:9" ht="48.75" customHeight="1" x14ac:dyDescent="0.25">
      <c r="A581" s="19" t="s">
        <v>1988</v>
      </c>
      <c r="B581" s="90" t="s">
        <v>1989</v>
      </c>
      <c r="C581" s="19" t="s">
        <v>758</v>
      </c>
      <c r="D581" s="47" t="s">
        <v>759</v>
      </c>
      <c r="E581" s="57">
        <v>169.2</v>
      </c>
      <c r="F581" s="57">
        <v>16.920000000000002</v>
      </c>
      <c r="G581" s="57">
        <v>186.12</v>
      </c>
      <c r="H581" s="32">
        <v>46149</v>
      </c>
      <c r="I581" s="44" t="s">
        <v>21</v>
      </c>
    </row>
    <row r="582" spans="1:9" ht="48.75" customHeight="1" x14ac:dyDescent="0.25">
      <c r="A582" s="19" t="s">
        <v>1990</v>
      </c>
      <c r="B582" s="90" t="s">
        <v>1991</v>
      </c>
      <c r="C582" s="19" t="s">
        <v>1572</v>
      </c>
      <c r="D582" s="47" t="s">
        <v>1573</v>
      </c>
      <c r="E582" s="57">
        <v>87</v>
      </c>
      <c r="F582" s="57">
        <v>18.27</v>
      </c>
      <c r="G582" s="57">
        <v>105.27</v>
      </c>
      <c r="H582" s="32">
        <v>46153</v>
      </c>
      <c r="I582" s="44" t="s">
        <v>21</v>
      </c>
    </row>
    <row r="583" spans="1:9" ht="48.75" customHeight="1" x14ac:dyDescent="0.25">
      <c r="A583" s="19" t="s">
        <v>1992</v>
      </c>
      <c r="B583" s="90" t="s">
        <v>1993</v>
      </c>
      <c r="C583" s="19" t="s">
        <v>1572</v>
      </c>
      <c r="D583" s="47" t="s">
        <v>1573</v>
      </c>
      <c r="E583" s="57">
        <v>311.22000000000003</v>
      </c>
      <c r="F583" s="57">
        <v>65.36</v>
      </c>
      <c r="G583" s="57">
        <v>376.58</v>
      </c>
      <c r="H583" s="32">
        <v>46149</v>
      </c>
      <c r="I583" s="44" t="s">
        <v>21</v>
      </c>
    </row>
    <row r="584" spans="1:9" ht="48.75" customHeight="1" x14ac:dyDescent="0.25">
      <c r="A584" s="19" t="s">
        <v>1994</v>
      </c>
      <c r="B584" s="90" t="s">
        <v>1995</v>
      </c>
      <c r="C584" s="19" t="s">
        <v>1461</v>
      </c>
      <c r="D584" s="47" t="s">
        <v>1462</v>
      </c>
      <c r="E584" s="57">
        <v>228.5</v>
      </c>
      <c r="F584" s="57">
        <v>47.99</v>
      </c>
      <c r="G584" s="57">
        <v>276.49</v>
      </c>
      <c r="H584" s="32">
        <v>46153</v>
      </c>
      <c r="I584" s="44" t="s">
        <v>21</v>
      </c>
    </row>
    <row r="585" spans="1:9" ht="48.75" customHeight="1" x14ac:dyDescent="0.25">
      <c r="A585" s="19" t="s">
        <v>1996</v>
      </c>
      <c r="B585" s="90" t="s">
        <v>1997</v>
      </c>
      <c r="C585" s="19" t="s">
        <v>935</v>
      </c>
      <c r="D585" s="47" t="s">
        <v>936</v>
      </c>
      <c r="E585" s="57">
        <v>760.59</v>
      </c>
      <c r="F585" s="57">
        <v>124.28</v>
      </c>
      <c r="G585" s="57">
        <v>884.87</v>
      </c>
      <c r="H585" s="32">
        <v>46149</v>
      </c>
      <c r="I585" s="44" t="s">
        <v>21</v>
      </c>
    </row>
    <row r="586" spans="1:9" ht="48.75" customHeight="1" x14ac:dyDescent="0.25">
      <c r="A586" s="19" t="s">
        <v>1998</v>
      </c>
      <c r="B586" s="90" t="s">
        <v>1999</v>
      </c>
      <c r="C586" s="19" t="s">
        <v>1572</v>
      </c>
      <c r="D586" s="47" t="s">
        <v>1573</v>
      </c>
      <c r="E586" s="57">
        <v>143.49</v>
      </c>
      <c r="F586" s="57">
        <v>30.13</v>
      </c>
      <c r="G586" s="57">
        <v>173.62</v>
      </c>
      <c r="H586" s="32">
        <v>46153</v>
      </c>
      <c r="I586" s="44" t="s">
        <v>21</v>
      </c>
    </row>
    <row r="587" spans="1:9" ht="48.75" customHeight="1" x14ac:dyDescent="0.25">
      <c r="A587" s="19" t="s">
        <v>2000</v>
      </c>
      <c r="B587" s="90" t="s">
        <v>2001</v>
      </c>
      <c r="C587" s="19" t="s">
        <v>1082</v>
      </c>
      <c r="D587" s="47" t="s">
        <v>1083</v>
      </c>
      <c r="E587" s="57">
        <v>328.5</v>
      </c>
      <c r="F587" s="57">
        <v>68.989999999999995</v>
      </c>
      <c r="G587" s="57">
        <v>397.49</v>
      </c>
      <c r="H587" s="32">
        <v>46147</v>
      </c>
      <c r="I587" s="44" t="s">
        <v>21</v>
      </c>
    </row>
    <row r="588" spans="1:9" ht="48.75" customHeight="1" x14ac:dyDescent="0.25">
      <c r="A588" s="19" t="s">
        <v>2002</v>
      </c>
      <c r="B588" s="90" t="s">
        <v>2003</v>
      </c>
      <c r="C588" s="19" t="s">
        <v>1082</v>
      </c>
      <c r="D588" s="47" t="s">
        <v>1083</v>
      </c>
      <c r="E588" s="57">
        <v>100</v>
      </c>
      <c r="F588" s="57">
        <v>21</v>
      </c>
      <c r="G588" s="57">
        <v>121</v>
      </c>
      <c r="H588" s="32">
        <v>46156</v>
      </c>
      <c r="I588" s="44" t="s">
        <v>21</v>
      </c>
    </row>
    <row r="589" spans="1:9" ht="48.75" customHeight="1" x14ac:dyDescent="0.25">
      <c r="A589" s="19" t="s">
        <v>2004</v>
      </c>
      <c r="B589" s="90" t="s">
        <v>1999</v>
      </c>
      <c r="C589" s="19" t="s">
        <v>1572</v>
      </c>
      <c r="D589" s="47" t="s">
        <v>1573</v>
      </c>
      <c r="E589" s="57">
        <v>240.87</v>
      </c>
      <c r="F589" s="57">
        <v>50.58</v>
      </c>
      <c r="G589" s="57">
        <v>291.45</v>
      </c>
      <c r="H589" s="32">
        <v>46153</v>
      </c>
      <c r="I589" s="44" t="s">
        <v>21</v>
      </c>
    </row>
    <row r="590" spans="1:9" ht="48.75" customHeight="1" x14ac:dyDescent="0.25">
      <c r="A590" s="19" t="s">
        <v>2005</v>
      </c>
      <c r="B590" s="90" t="s">
        <v>2006</v>
      </c>
      <c r="C590" s="19" t="s">
        <v>1572</v>
      </c>
      <c r="D590" s="47" t="s">
        <v>1573</v>
      </c>
      <c r="E590" s="57">
        <v>136.26</v>
      </c>
      <c r="F590" s="57">
        <v>28.61</v>
      </c>
      <c r="G590" s="57">
        <v>164.87</v>
      </c>
      <c r="H590" s="32">
        <v>46156</v>
      </c>
      <c r="I590" s="44" t="s">
        <v>21</v>
      </c>
    </row>
    <row r="591" spans="1:9" ht="48.75" customHeight="1" x14ac:dyDescent="0.25">
      <c r="A591" s="19" t="s">
        <v>2007</v>
      </c>
      <c r="B591" s="90" t="s">
        <v>2008</v>
      </c>
      <c r="C591" s="19" t="s">
        <v>762</v>
      </c>
      <c r="D591" s="47" t="s">
        <v>763</v>
      </c>
      <c r="E591" s="57">
        <v>8.25</v>
      </c>
      <c r="F591" s="57">
        <v>1.73</v>
      </c>
      <c r="G591" s="57">
        <v>9.98</v>
      </c>
      <c r="H591" s="32">
        <v>46142</v>
      </c>
      <c r="I591" s="44" t="s">
        <v>21</v>
      </c>
    </row>
    <row r="592" spans="1:9" ht="48.75" customHeight="1" x14ac:dyDescent="0.25">
      <c r="A592" s="19" t="s">
        <v>2009</v>
      </c>
      <c r="B592" s="90" t="s">
        <v>2010</v>
      </c>
      <c r="C592" s="19" t="s">
        <v>762</v>
      </c>
      <c r="D592" s="47" t="s">
        <v>763</v>
      </c>
      <c r="E592" s="57">
        <v>1078.5</v>
      </c>
      <c r="F592" s="57">
        <v>226.49</v>
      </c>
      <c r="G592" s="57">
        <v>1304.99</v>
      </c>
      <c r="H592" s="32">
        <v>46139</v>
      </c>
      <c r="I592" s="44" t="s">
        <v>21</v>
      </c>
    </row>
    <row r="593" spans="1:9" ht="48.75" customHeight="1" x14ac:dyDescent="0.25">
      <c r="A593" s="19" t="s">
        <v>2011</v>
      </c>
      <c r="B593" s="90" t="s">
        <v>2012</v>
      </c>
      <c r="C593" s="19" t="s">
        <v>1293</v>
      </c>
      <c r="D593" s="47" t="s">
        <v>1294</v>
      </c>
      <c r="E593" s="57">
        <v>385.02</v>
      </c>
      <c r="F593" s="57">
        <v>80.849999999999994</v>
      </c>
      <c r="G593" s="57">
        <v>465.87</v>
      </c>
      <c r="H593" s="32">
        <v>46142</v>
      </c>
      <c r="I593" s="44" t="s">
        <v>21</v>
      </c>
    </row>
    <row r="594" spans="1:9" ht="48.75" customHeight="1" x14ac:dyDescent="0.25">
      <c r="A594" s="19" t="s">
        <v>2013</v>
      </c>
      <c r="B594" s="90" t="s">
        <v>2014</v>
      </c>
      <c r="C594" s="19" t="s">
        <v>943</v>
      </c>
      <c r="D594" s="47" t="s">
        <v>944</v>
      </c>
      <c r="E594" s="57">
        <v>27.97</v>
      </c>
      <c r="F594" s="57">
        <v>5.87</v>
      </c>
      <c r="G594" s="57">
        <v>33.840000000000003</v>
      </c>
      <c r="H594" s="32">
        <v>46142</v>
      </c>
      <c r="I594" s="44" t="s">
        <v>21</v>
      </c>
    </row>
    <row r="595" spans="1:9" ht="48.75" customHeight="1" x14ac:dyDescent="0.25">
      <c r="A595" s="19" t="s">
        <v>2015</v>
      </c>
      <c r="B595" s="90" t="s">
        <v>2016</v>
      </c>
      <c r="C595" s="19" t="s">
        <v>762</v>
      </c>
      <c r="D595" s="47" t="s">
        <v>763</v>
      </c>
      <c r="E595" s="57">
        <v>281.25</v>
      </c>
      <c r="F595" s="57">
        <v>59.06</v>
      </c>
      <c r="G595" s="57">
        <v>340.31</v>
      </c>
      <c r="H595" s="32">
        <v>46139</v>
      </c>
      <c r="I595" s="44" t="s">
        <v>21</v>
      </c>
    </row>
    <row r="596" spans="1:9" ht="48.75" customHeight="1" x14ac:dyDescent="0.25">
      <c r="A596" s="19" t="s">
        <v>2017</v>
      </c>
      <c r="B596" s="90" t="s">
        <v>2018</v>
      </c>
      <c r="C596" s="19" t="s">
        <v>1293</v>
      </c>
      <c r="D596" s="47" t="s">
        <v>1294</v>
      </c>
      <c r="E596" s="57">
        <v>266.91000000000003</v>
      </c>
      <c r="F596" s="57">
        <v>56.05</v>
      </c>
      <c r="G596" s="57">
        <v>322.95999999999998</v>
      </c>
      <c r="H596" s="32">
        <v>46142</v>
      </c>
      <c r="I596" s="44" t="s">
        <v>21</v>
      </c>
    </row>
    <row r="597" spans="1:9" ht="48.75" customHeight="1" x14ac:dyDescent="0.25">
      <c r="A597" s="19" t="s">
        <v>2019</v>
      </c>
      <c r="B597" s="90" t="s">
        <v>2020</v>
      </c>
      <c r="C597" s="19" t="s">
        <v>943</v>
      </c>
      <c r="D597" s="47" t="s">
        <v>944</v>
      </c>
      <c r="E597" s="57">
        <v>30.48</v>
      </c>
      <c r="F597" s="57">
        <v>6.4</v>
      </c>
      <c r="G597" s="57">
        <v>36.880000000000003</v>
      </c>
      <c r="H597" s="32">
        <v>46149</v>
      </c>
      <c r="I597" s="44" t="s">
        <v>21</v>
      </c>
    </row>
    <row r="598" spans="1:9" ht="48.75" customHeight="1" x14ac:dyDescent="0.25">
      <c r="A598" s="19" t="s">
        <v>2021</v>
      </c>
      <c r="B598" s="90" t="s">
        <v>2022</v>
      </c>
      <c r="C598" s="19" t="s">
        <v>758</v>
      </c>
      <c r="D598" s="47" t="s">
        <v>759</v>
      </c>
      <c r="E598" s="57">
        <v>38</v>
      </c>
      <c r="F598" s="57">
        <v>7.98</v>
      </c>
      <c r="G598" s="57">
        <v>45.98</v>
      </c>
      <c r="H598" s="32">
        <v>46155</v>
      </c>
      <c r="I598" s="44" t="s">
        <v>21</v>
      </c>
    </row>
    <row r="599" spans="1:9" ht="48.75" customHeight="1" x14ac:dyDescent="0.25">
      <c r="A599" s="19" t="s">
        <v>2023</v>
      </c>
      <c r="B599" s="90" t="s">
        <v>2024</v>
      </c>
      <c r="C599" s="19" t="s">
        <v>789</v>
      </c>
      <c r="D599" s="47" t="s">
        <v>790</v>
      </c>
      <c r="E599" s="57">
        <v>171.58</v>
      </c>
      <c r="F599" s="57">
        <v>36.03</v>
      </c>
      <c r="G599" s="57">
        <v>207.61</v>
      </c>
      <c r="H599" s="32">
        <v>46139</v>
      </c>
      <c r="I599" s="44" t="s">
        <v>21</v>
      </c>
    </row>
    <row r="600" spans="1:9" ht="48.75" customHeight="1" x14ac:dyDescent="0.25">
      <c r="A600" s="19" t="s">
        <v>2025</v>
      </c>
      <c r="B600" s="90" t="s">
        <v>2026</v>
      </c>
      <c r="C600" s="19" t="s">
        <v>758</v>
      </c>
      <c r="D600" s="47" t="s">
        <v>759</v>
      </c>
      <c r="E600" s="57">
        <v>630.36</v>
      </c>
      <c r="F600" s="57">
        <v>132.38</v>
      </c>
      <c r="G600" s="57">
        <v>762.74</v>
      </c>
      <c r="H600" s="32">
        <v>46160</v>
      </c>
      <c r="I600" s="44" t="s">
        <v>21</v>
      </c>
    </row>
    <row r="601" spans="1:9" ht="48.75" customHeight="1" x14ac:dyDescent="0.25">
      <c r="A601" s="19" t="s">
        <v>2027</v>
      </c>
      <c r="B601" s="90" t="s">
        <v>1254</v>
      </c>
      <c r="C601" s="19" t="s">
        <v>915</v>
      </c>
      <c r="D601" s="47" t="s">
        <v>916</v>
      </c>
      <c r="E601" s="57">
        <v>75.5</v>
      </c>
      <c r="F601" s="57">
        <v>15.86</v>
      </c>
      <c r="G601" s="57">
        <v>91.36</v>
      </c>
      <c r="H601" s="32">
        <v>46142</v>
      </c>
      <c r="I601" s="44" t="s">
        <v>21</v>
      </c>
    </row>
    <row r="602" spans="1:9" ht="48.75" customHeight="1" x14ac:dyDescent="0.25">
      <c r="A602" s="19" t="s">
        <v>2028</v>
      </c>
      <c r="B602" s="90" t="s">
        <v>2029</v>
      </c>
      <c r="C602" s="19" t="s">
        <v>770</v>
      </c>
      <c r="D602" s="47" t="s">
        <v>771</v>
      </c>
      <c r="E602" s="57">
        <v>110.4</v>
      </c>
      <c r="F602" s="57">
        <v>23.18</v>
      </c>
      <c r="G602" s="57">
        <v>133.58000000000001</v>
      </c>
      <c r="H602" s="32">
        <v>46142</v>
      </c>
      <c r="I602" s="44" t="s">
        <v>21</v>
      </c>
    </row>
    <row r="603" spans="1:9" ht="48.75" customHeight="1" x14ac:dyDescent="0.25">
      <c r="A603" s="19" t="s">
        <v>2030</v>
      </c>
      <c r="B603" s="90" t="s">
        <v>2031</v>
      </c>
      <c r="C603" s="19" t="s">
        <v>762</v>
      </c>
      <c r="D603" s="47" t="s">
        <v>763</v>
      </c>
      <c r="E603" s="57">
        <v>486.6</v>
      </c>
      <c r="F603" s="57">
        <v>102.19</v>
      </c>
      <c r="G603" s="57">
        <v>588.79</v>
      </c>
      <c r="H603" s="32">
        <v>46134</v>
      </c>
      <c r="I603" s="44" t="s">
        <v>21</v>
      </c>
    </row>
    <row r="604" spans="1:9" ht="48.75" customHeight="1" x14ac:dyDescent="0.25">
      <c r="A604" s="19" t="s">
        <v>2032</v>
      </c>
      <c r="B604" s="90" t="s">
        <v>2033</v>
      </c>
      <c r="C604" s="19" t="s">
        <v>943</v>
      </c>
      <c r="D604" s="47" t="s">
        <v>944</v>
      </c>
      <c r="E604" s="57">
        <v>11.77</v>
      </c>
      <c r="F604" s="57">
        <v>2.4700000000000002</v>
      </c>
      <c r="G604" s="57">
        <v>14.24</v>
      </c>
      <c r="H604" s="32">
        <v>46146</v>
      </c>
      <c r="I604" s="44" t="s">
        <v>21</v>
      </c>
    </row>
    <row r="605" spans="1:9" ht="48.75" customHeight="1" x14ac:dyDescent="0.25">
      <c r="A605" s="19" t="s">
        <v>2034</v>
      </c>
      <c r="B605" s="90" t="s">
        <v>2035</v>
      </c>
      <c r="C605" s="19" t="s">
        <v>766</v>
      </c>
      <c r="D605" s="47" t="s">
        <v>767</v>
      </c>
      <c r="E605" s="57">
        <v>250</v>
      </c>
      <c r="F605" s="57">
        <v>52.5</v>
      </c>
      <c r="G605" s="57">
        <v>302.5</v>
      </c>
      <c r="H605" s="32">
        <v>46142</v>
      </c>
      <c r="I605" s="44" t="s">
        <v>21</v>
      </c>
    </row>
    <row r="606" spans="1:9" ht="48.75" customHeight="1" x14ac:dyDescent="0.25">
      <c r="A606" s="19" t="s">
        <v>2036</v>
      </c>
      <c r="B606" s="90" t="s">
        <v>2037</v>
      </c>
      <c r="C606" s="19" t="s">
        <v>750</v>
      </c>
      <c r="D606" s="47" t="s">
        <v>751</v>
      </c>
      <c r="E606" s="57">
        <v>30.39</v>
      </c>
      <c r="F606" s="57">
        <v>6.38</v>
      </c>
      <c r="G606" s="57">
        <v>36.770000000000003</v>
      </c>
      <c r="H606" s="32">
        <v>46142</v>
      </c>
      <c r="I606" s="44" t="s">
        <v>21</v>
      </c>
    </row>
    <row r="607" spans="1:9" ht="48.75" customHeight="1" x14ac:dyDescent="0.25">
      <c r="A607" s="19" t="s">
        <v>2038</v>
      </c>
      <c r="B607" s="90" t="s">
        <v>2039</v>
      </c>
      <c r="C607" s="19" t="s">
        <v>750</v>
      </c>
      <c r="D607" s="47" t="s">
        <v>751</v>
      </c>
      <c r="E607" s="57">
        <v>76.44</v>
      </c>
      <c r="F607" s="57">
        <v>16.05</v>
      </c>
      <c r="G607" s="57">
        <v>92.49</v>
      </c>
      <c r="H607" s="32">
        <v>46142</v>
      </c>
      <c r="I607" s="44" t="s">
        <v>21</v>
      </c>
    </row>
    <row r="608" spans="1:9" ht="48.75" customHeight="1" x14ac:dyDescent="0.25">
      <c r="A608" s="19" t="s">
        <v>2040</v>
      </c>
      <c r="B608" s="90" t="s">
        <v>2041</v>
      </c>
      <c r="C608" s="19" t="s">
        <v>1086</v>
      </c>
      <c r="D608" s="47" t="s">
        <v>1087</v>
      </c>
      <c r="E608" s="57">
        <v>153</v>
      </c>
      <c r="F608" s="57">
        <v>32.130000000000003</v>
      </c>
      <c r="G608" s="57">
        <v>185.13</v>
      </c>
      <c r="H608" s="32">
        <v>46139</v>
      </c>
      <c r="I608" s="44" t="s">
        <v>21</v>
      </c>
    </row>
    <row r="609" spans="1:9" ht="48.75" customHeight="1" x14ac:dyDescent="0.25">
      <c r="A609" s="19" t="s">
        <v>2042</v>
      </c>
      <c r="B609" s="90" t="s">
        <v>2043</v>
      </c>
      <c r="C609" s="19" t="s">
        <v>770</v>
      </c>
      <c r="D609" s="47" t="s">
        <v>771</v>
      </c>
      <c r="E609" s="57">
        <v>69.900000000000006</v>
      </c>
      <c r="F609" s="57">
        <v>14.68</v>
      </c>
      <c r="G609" s="57">
        <v>84.58</v>
      </c>
      <c r="H609" s="32">
        <v>46153</v>
      </c>
      <c r="I609" s="44" t="s">
        <v>21</v>
      </c>
    </row>
    <row r="610" spans="1:9" ht="48.75" customHeight="1" x14ac:dyDescent="0.25">
      <c r="A610" s="19" t="s">
        <v>2044</v>
      </c>
      <c r="B610" s="90" t="s">
        <v>2045</v>
      </c>
      <c r="C610" s="19" t="s">
        <v>1293</v>
      </c>
      <c r="D610" s="47" t="s">
        <v>1294</v>
      </c>
      <c r="E610" s="57">
        <v>151.59</v>
      </c>
      <c r="F610" s="57">
        <v>31.83</v>
      </c>
      <c r="G610" s="57">
        <v>183.42</v>
      </c>
      <c r="H610" s="32">
        <v>46153</v>
      </c>
      <c r="I610" s="44" t="s">
        <v>21</v>
      </c>
    </row>
    <row r="611" spans="1:9" ht="48.75" customHeight="1" x14ac:dyDescent="0.25">
      <c r="A611" s="19" t="s">
        <v>2046</v>
      </c>
      <c r="B611" s="90" t="s">
        <v>2047</v>
      </c>
      <c r="C611" s="19" t="s">
        <v>943</v>
      </c>
      <c r="D611" s="47" t="s">
        <v>944</v>
      </c>
      <c r="E611" s="57">
        <v>1.24</v>
      </c>
      <c r="F611" s="57">
        <v>0.26</v>
      </c>
      <c r="G611" s="57">
        <v>1.5</v>
      </c>
      <c r="H611" s="32">
        <v>46140</v>
      </c>
      <c r="I611" s="44" t="s">
        <v>21</v>
      </c>
    </row>
    <row r="612" spans="1:9" ht="48.75" customHeight="1" x14ac:dyDescent="0.25">
      <c r="A612" s="19" t="s">
        <v>2048</v>
      </c>
      <c r="B612" s="90" t="s">
        <v>2049</v>
      </c>
      <c r="C612" s="19" t="s">
        <v>1572</v>
      </c>
      <c r="D612" s="47" t="s">
        <v>1573</v>
      </c>
      <c r="E612" s="57">
        <v>207.68</v>
      </c>
      <c r="F612" s="57">
        <v>43.61</v>
      </c>
      <c r="G612" s="57">
        <v>251.29</v>
      </c>
      <c r="H612" s="32">
        <v>46167</v>
      </c>
      <c r="I612" s="44" t="s">
        <v>21</v>
      </c>
    </row>
    <row r="613" spans="1:9" ht="48.75" customHeight="1" x14ac:dyDescent="0.25">
      <c r="A613" s="19" t="s">
        <v>2050</v>
      </c>
      <c r="B613" s="90" t="s">
        <v>2051</v>
      </c>
      <c r="C613" s="19" t="s">
        <v>1219</v>
      </c>
      <c r="D613" s="47" t="s">
        <v>1220</v>
      </c>
      <c r="E613" s="57">
        <v>130.19999999999999</v>
      </c>
      <c r="F613" s="57">
        <v>27.34</v>
      </c>
      <c r="G613" s="57">
        <v>157.54</v>
      </c>
      <c r="H613" s="32">
        <v>46139</v>
      </c>
      <c r="I613" s="44" t="s">
        <v>21</v>
      </c>
    </row>
    <row r="614" spans="1:9" ht="48.75" customHeight="1" x14ac:dyDescent="0.25">
      <c r="A614" s="19" t="s">
        <v>2052</v>
      </c>
      <c r="B614" s="90" t="s">
        <v>2053</v>
      </c>
      <c r="C614" s="19" t="s">
        <v>1219</v>
      </c>
      <c r="D614" s="47" t="s">
        <v>1220</v>
      </c>
      <c r="E614" s="57">
        <v>566.28</v>
      </c>
      <c r="F614" s="57">
        <v>118.92</v>
      </c>
      <c r="G614" s="57">
        <v>685.2</v>
      </c>
      <c r="H614" s="32">
        <v>46147</v>
      </c>
      <c r="I614" s="44" t="s">
        <v>21</v>
      </c>
    </row>
    <row r="615" spans="1:9" ht="48.75" customHeight="1" x14ac:dyDescent="0.25">
      <c r="A615" s="19" t="s">
        <v>2054</v>
      </c>
      <c r="B615" s="90" t="s">
        <v>2055</v>
      </c>
      <c r="C615" s="19" t="s">
        <v>1219</v>
      </c>
      <c r="D615" s="47" t="s">
        <v>1220</v>
      </c>
      <c r="E615" s="57">
        <v>586.88</v>
      </c>
      <c r="F615" s="57">
        <v>123.24</v>
      </c>
      <c r="G615" s="57">
        <v>710.12</v>
      </c>
      <c r="H615" s="32">
        <v>46162</v>
      </c>
      <c r="I615" s="44" t="s">
        <v>21</v>
      </c>
    </row>
    <row r="616" spans="1:9" ht="48.75" customHeight="1" x14ac:dyDescent="0.25">
      <c r="A616" s="19" t="s">
        <v>2056</v>
      </c>
      <c r="B616" s="90" t="s">
        <v>2057</v>
      </c>
      <c r="C616" s="19" t="s">
        <v>835</v>
      </c>
      <c r="D616" s="47" t="s">
        <v>836</v>
      </c>
      <c r="E616" s="57">
        <v>445.07</v>
      </c>
      <c r="F616" s="57">
        <v>93.46</v>
      </c>
      <c r="G616" s="57">
        <v>538.53</v>
      </c>
      <c r="H616" s="32">
        <v>46142</v>
      </c>
      <c r="I616" s="44" t="s">
        <v>21</v>
      </c>
    </row>
    <row r="617" spans="1:9" ht="48.75" customHeight="1" x14ac:dyDescent="0.25">
      <c r="A617" s="19" t="s">
        <v>2058</v>
      </c>
      <c r="B617" s="90" t="s">
        <v>2059</v>
      </c>
      <c r="C617" s="19" t="s">
        <v>835</v>
      </c>
      <c r="D617" s="47" t="s">
        <v>836</v>
      </c>
      <c r="E617" s="57">
        <v>98</v>
      </c>
      <c r="F617" s="57">
        <v>20.58</v>
      </c>
      <c r="G617" s="57">
        <v>118.58</v>
      </c>
      <c r="H617" s="32">
        <v>46133</v>
      </c>
      <c r="I617" s="44" t="s">
        <v>21</v>
      </c>
    </row>
    <row r="618" spans="1:9" ht="48.75" customHeight="1" x14ac:dyDescent="0.25">
      <c r="A618" s="19" t="s">
        <v>2060</v>
      </c>
      <c r="B618" s="90" t="s">
        <v>2061</v>
      </c>
      <c r="C618" s="19" t="s">
        <v>835</v>
      </c>
      <c r="D618" s="47" t="s">
        <v>836</v>
      </c>
      <c r="E618" s="57">
        <v>51.18</v>
      </c>
      <c r="F618" s="57">
        <v>10.75</v>
      </c>
      <c r="G618" s="57">
        <v>61.93</v>
      </c>
      <c r="H618" s="32">
        <v>46133</v>
      </c>
      <c r="I618" s="44" t="s">
        <v>21</v>
      </c>
    </row>
    <row r="619" spans="1:9" ht="48.75" customHeight="1" x14ac:dyDescent="0.25">
      <c r="A619" s="19" t="s">
        <v>2062</v>
      </c>
      <c r="B619" s="90" t="s">
        <v>2063</v>
      </c>
      <c r="C619" s="19" t="s">
        <v>770</v>
      </c>
      <c r="D619" s="47" t="s">
        <v>771</v>
      </c>
      <c r="E619" s="57">
        <v>991.02</v>
      </c>
      <c r="F619" s="57">
        <v>208.11</v>
      </c>
      <c r="G619" s="57">
        <v>1199.1300000000001</v>
      </c>
      <c r="H619" s="32">
        <v>46139</v>
      </c>
      <c r="I619" s="44" t="s">
        <v>21</v>
      </c>
    </row>
    <row r="620" spans="1:9" ht="48.75" customHeight="1" x14ac:dyDescent="0.25">
      <c r="A620" s="19" t="s">
        <v>2064</v>
      </c>
      <c r="B620" s="90" t="s">
        <v>2065</v>
      </c>
      <c r="C620" s="19" t="s">
        <v>770</v>
      </c>
      <c r="D620" s="47" t="s">
        <v>771</v>
      </c>
      <c r="E620" s="57">
        <v>23.34</v>
      </c>
      <c r="F620" s="57">
        <v>4.9000000000000004</v>
      </c>
      <c r="G620" s="57">
        <v>28.24</v>
      </c>
      <c r="H620" s="32">
        <v>46141</v>
      </c>
      <c r="I620" s="44" t="s">
        <v>21</v>
      </c>
    </row>
    <row r="621" spans="1:9" ht="48.75" customHeight="1" x14ac:dyDescent="0.25">
      <c r="A621" s="19" t="s">
        <v>2066</v>
      </c>
      <c r="B621" s="90" t="s">
        <v>2067</v>
      </c>
      <c r="C621" s="19" t="s">
        <v>943</v>
      </c>
      <c r="D621" s="47" t="s">
        <v>944</v>
      </c>
      <c r="E621" s="57">
        <v>183.08</v>
      </c>
      <c r="F621" s="57">
        <v>38.450000000000003</v>
      </c>
      <c r="G621" s="57">
        <v>221.53</v>
      </c>
      <c r="H621" s="32">
        <v>46135</v>
      </c>
      <c r="I621" s="44" t="s">
        <v>21</v>
      </c>
    </row>
    <row r="622" spans="1:9" ht="48.75" customHeight="1" x14ac:dyDescent="0.25">
      <c r="A622" s="19" t="s">
        <v>2068</v>
      </c>
      <c r="B622" s="90" t="s">
        <v>2069</v>
      </c>
      <c r="C622" s="19" t="s">
        <v>758</v>
      </c>
      <c r="D622" s="47" t="s">
        <v>759</v>
      </c>
      <c r="E622" s="57">
        <v>475</v>
      </c>
      <c r="F622" s="57">
        <v>99.75</v>
      </c>
      <c r="G622" s="57">
        <v>574.75</v>
      </c>
      <c r="H622" s="32">
        <v>46141</v>
      </c>
      <c r="I622" s="44" t="s">
        <v>21</v>
      </c>
    </row>
    <row r="623" spans="1:9" ht="48.75" customHeight="1" x14ac:dyDescent="0.25">
      <c r="A623" s="19" t="s">
        <v>2070</v>
      </c>
      <c r="B623" s="90" t="s">
        <v>2071</v>
      </c>
      <c r="C623" s="19" t="s">
        <v>1157</v>
      </c>
      <c r="D623" s="47" t="s">
        <v>1158</v>
      </c>
      <c r="E623" s="57">
        <v>100.45</v>
      </c>
      <c r="F623" s="57">
        <v>21.09</v>
      </c>
      <c r="G623" s="57">
        <v>121.54</v>
      </c>
      <c r="H623" s="32">
        <v>46139</v>
      </c>
      <c r="I623" s="44" t="s">
        <v>21</v>
      </c>
    </row>
    <row r="624" spans="1:9" ht="48.75" customHeight="1" x14ac:dyDescent="0.25">
      <c r="A624" s="19" t="s">
        <v>2072</v>
      </c>
      <c r="B624" s="90" t="s">
        <v>2073</v>
      </c>
      <c r="C624" s="19" t="s">
        <v>1086</v>
      </c>
      <c r="D624" s="47" t="s">
        <v>1087</v>
      </c>
      <c r="E624" s="57">
        <v>73.28</v>
      </c>
      <c r="F624" s="57">
        <v>15.39</v>
      </c>
      <c r="G624" s="57">
        <v>88.67</v>
      </c>
      <c r="H624" s="32">
        <v>46147</v>
      </c>
      <c r="I624" s="44" t="s">
        <v>21</v>
      </c>
    </row>
    <row r="625" spans="1:9" ht="48.75" customHeight="1" x14ac:dyDescent="0.25">
      <c r="A625" s="19" t="s">
        <v>2074</v>
      </c>
      <c r="B625" s="90" t="s">
        <v>2075</v>
      </c>
      <c r="C625" s="19" t="s">
        <v>758</v>
      </c>
      <c r="D625" s="47" t="s">
        <v>759</v>
      </c>
      <c r="E625" s="57">
        <v>143.1</v>
      </c>
      <c r="F625" s="57">
        <v>30.05</v>
      </c>
      <c r="G625" s="57">
        <v>173.15</v>
      </c>
      <c r="H625" s="32">
        <v>46135</v>
      </c>
      <c r="I625" s="44" t="s">
        <v>21</v>
      </c>
    </row>
    <row r="626" spans="1:9" ht="48.75" customHeight="1" x14ac:dyDescent="0.25">
      <c r="A626" s="19" t="s">
        <v>2076</v>
      </c>
      <c r="B626" s="90" t="s">
        <v>2077</v>
      </c>
      <c r="C626" s="19" t="s">
        <v>758</v>
      </c>
      <c r="D626" s="47" t="s">
        <v>759</v>
      </c>
      <c r="E626" s="57">
        <v>15.96</v>
      </c>
      <c r="F626" s="57">
        <v>3.35</v>
      </c>
      <c r="G626" s="57">
        <v>19.309999999999999</v>
      </c>
      <c r="H626" s="32">
        <v>46141</v>
      </c>
      <c r="I626" s="44" t="s">
        <v>21</v>
      </c>
    </row>
    <row r="627" spans="1:9" ht="48.75" customHeight="1" x14ac:dyDescent="0.25">
      <c r="A627" s="19" t="s">
        <v>2078</v>
      </c>
      <c r="B627" s="90" t="s">
        <v>1368</v>
      </c>
      <c r="C627" s="19" t="s">
        <v>758</v>
      </c>
      <c r="D627" s="47" t="s">
        <v>759</v>
      </c>
      <c r="E627" s="57">
        <v>45.98</v>
      </c>
      <c r="F627" s="57">
        <v>9.66</v>
      </c>
      <c r="G627" s="57">
        <v>55.64</v>
      </c>
      <c r="H627" s="32">
        <v>46135</v>
      </c>
      <c r="I627" s="44" t="s">
        <v>21</v>
      </c>
    </row>
    <row r="628" spans="1:9" ht="48.75" customHeight="1" x14ac:dyDescent="0.25">
      <c r="A628" s="19" t="s">
        <v>2079</v>
      </c>
      <c r="B628" s="90" t="s">
        <v>2080</v>
      </c>
      <c r="C628" s="19" t="s">
        <v>770</v>
      </c>
      <c r="D628" s="47" t="s">
        <v>771</v>
      </c>
      <c r="E628" s="57">
        <v>365.3</v>
      </c>
      <c r="F628" s="57">
        <v>76.709999999999994</v>
      </c>
      <c r="G628" s="57">
        <v>442.01</v>
      </c>
      <c r="H628" s="32">
        <v>46153</v>
      </c>
      <c r="I628" s="44" t="s">
        <v>21</v>
      </c>
    </row>
    <row r="629" spans="1:9" ht="48.75" customHeight="1" x14ac:dyDescent="0.25">
      <c r="A629" s="19" t="s">
        <v>2081</v>
      </c>
      <c r="B629" s="90" t="s">
        <v>2082</v>
      </c>
      <c r="C629" s="19" t="s">
        <v>770</v>
      </c>
      <c r="D629" s="47" t="s">
        <v>771</v>
      </c>
      <c r="E629" s="57">
        <v>116</v>
      </c>
      <c r="F629" s="57">
        <v>24.36</v>
      </c>
      <c r="G629" s="57">
        <v>140.36000000000001</v>
      </c>
      <c r="H629" s="32">
        <v>46153</v>
      </c>
      <c r="I629" s="44" t="s">
        <v>21</v>
      </c>
    </row>
    <row r="630" spans="1:9" ht="48.75" customHeight="1" x14ac:dyDescent="0.25">
      <c r="A630" s="19" t="s">
        <v>2083</v>
      </c>
      <c r="B630" s="90" t="s">
        <v>2084</v>
      </c>
      <c r="C630" s="19" t="s">
        <v>770</v>
      </c>
      <c r="D630" s="47" t="s">
        <v>771</v>
      </c>
      <c r="E630" s="57">
        <v>49.2</v>
      </c>
      <c r="F630" s="57">
        <v>10.33</v>
      </c>
      <c r="G630" s="57">
        <v>59.53</v>
      </c>
      <c r="H630" s="32">
        <v>46146</v>
      </c>
      <c r="I630" s="44" t="s">
        <v>21</v>
      </c>
    </row>
    <row r="631" spans="1:9" ht="48.75" customHeight="1" x14ac:dyDescent="0.25">
      <c r="A631" s="19" t="s">
        <v>2085</v>
      </c>
      <c r="B631" s="90" t="s">
        <v>2086</v>
      </c>
      <c r="C631" s="19" t="s">
        <v>770</v>
      </c>
      <c r="D631" s="47" t="s">
        <v>771</v>
      </c>
      <c r="E631" s="57">
        <v>91.4</v>
      </c>
      <c r="F631" s="57">
        <v>19.190000000000001</v>
      </c>
      <c r="G631" s="57">
        <v>110.59</v>
      </c>
      <c r="H631" s="32">
        <v>46140</v>
      </c>
      <c r="I631" s="44" t="s">
        <v>21</v>
      </c>
    </row>
    <row r="632" spans="1:9" ht="48.75" customHeight="1" x14ac:dyDescent="0.25">
      <c r="A632" s="19" t="s">
        <v>2087</v>
      </c>
      <c r="B632" s="90" t="s">
        <v>2088</v>
      </c>
      <c r="C632" s="19" t="s">
        <v>762</v>
      </c>
      <c r="D632" s="47" t="s">
        <v>763</v>
      </c>
      <c r="E632" s="57">
        <v>198.09</v>
      </c>
      <c r="F632" s="57">
        <v>41.6</v>
      </c>
      <c r="G632" s="57">
        <v>239.69</v>
      </c>
      <c r="H632" s="32">
        <v>46141</v>
      </c>
      <c r="I632" s="44" t="s">
        <v>21</v>
      </c>
    </row>
    <row r="633" spans="1:9" ht="48.75" customHeight="1" x14ac:dyDescent="0.25">
      <c r="A633" s="19" t="s">
        <v>2089</v>
      </c>
      <c r="B633" s="90" t="s">
        <v>2090</v>
      </c>
      <c r="C633" s="19" t="s">
        <v>1293</v>
      </c>
      <c r="D633" s="47" t="s">
        <v>1294</v>
      </c>
      <c r="E633" s="57">
        <v>422.22</v>
      </c>
      <c r="F633" s="57">
        <v>88.67</v>
      </c>
      <c r="G633" s="57">
        <v>510.89</v>
      </c>
      <c r="H633" s="32">
        <v>46153</v>
      </c>
      <c r="I633" s="44" t="s">
        <v>21</v>
      </c>
    </row>
    <row r="634" spans="1:9" ht="48.75" customHeight="1" x14ac:dyDescent="0.25">
      <c r="A634" s="19" t="s">
        <v>2091</v>
      </c>
      <c r="B634" s="90" t="s">
        <v>2092</v>
      </c>
      <c r="C634" s="19" t="s">
        <v>943</v>
      </c>
      <c r="D634" s="47" t="s">
        <v>944</v>
      </c>
      <c r="E634" s="57">
        <v>114.73</v>
      </c>
      <c r="F634" s="57">
        <v>24.09</v>
      </c>
      <c r="G634" s="57">
        <v>138.82</v>
      </c>
      <c r="H634" s="32">
        <v>46156</v>
      </c>
      <c r="I634" s="44" t="s">
        <v>21</v>
      </c>
    </row>
    <row r="635" spans="1:9" ht="48.75" customHeight="1" x14ac:dyDescent="0.25">
      <c r="A635" s="19" t="s">
        <v>2093</v>
      </c>
      <c r="B635" s="90" t="s">
        <v>2094</v>
      </c>
      <c r="C635" s="19" t="s">
        <v>943</v>
      </c>
      <c r="D635" s="47" t="s">
        <v>944</v>
      </c>
      <c r="E635" s="57">
        <v>49.36</v>
      </c>
      <c r="F635" s="57">
        <v>10.37</v>
      </c>
      <c r="G635" s="57">
        <v>59.73</v>
      </c>
      <c r="H635" s="32">
        <v>46149</v>
      </c>
      <c r="I635" s="44" t="s">
        <v>21</v>
      </c>
    </row>
    <row r="636" spans="1:9" ht="48.75" customHeight="1" x14ac:dyDescent="0.25">
      <c r="A636" s="19" t="s">
        <v>2095</v>
      </c>
      <c r="B636" s="90" t="s">
        <v>1368</v>
      </c>
      <c r="C636" s="19" t="s">
        <v>1782</v>
      </c>
      <c r="D636" s="47" t="s">
        <v>1783</v>
      </c>
      <c r="E636" s="57">
        <v>80.94</v>
      </c>
      <c r="F636" s="57">
        <v>17</v>
      </c>
      <c r="G636" s="57">
        <v>97.94</v>
      </c>
      <c r="H636" s="32">
        <v>46136</v>
      </c>
      <c r="I636" s="44" t="s">
        <v>21</v>
      </c>
    </row>
    <row r="637" spans="1:9" ht="48.75" customHeight="1" x14ac:dyDescent="0.25">
      <c r="A637" s="19" t="s">
        <v>2096</v>
      </c>
      <c r="B637" s="90" t="s">
        <v>2097</v>
      </c>
      <c r="C637" s="19" t="s">
        <v>766</v>
      </c>
      <c r="D637" s="47" t="s">
        <v>767</v>
      </c>
      <c r="E637" s="57">
        <v>2284</v>
      </c>
      <c r="F637" s="57">
        <v>479.64</v>
      </c>
      <c r="G637" s="57">
        <v>2763.64</v>
      </c>
      <c r="H637" s="32">
        <v>46140</v>
      </c>
      <c r="I637" s="44" t="s">
        <v>21</v>
      </c>
    </row>
    <row r="638" spans="1:9" ht="48.75" customHeight="1" x14ac:dyDescent="0.25">
      <c r="A638" s="19" t="s">
        <v>2098</v>
      </c>
      <c r="B638" s="90" t="s">
        <v>2099</v>
      </c>
      <c r="C638" s="19" t="s">
        <v>758</v>
      </c>
      <c r="D638" s="47" t="s">
        <v>759</v>
      </c>
      <c r="E638" s="57">
        <v>62.4</v>
      </c>
      <c r="F638" s="57">
        <v>13.1</v>
      </c>
      <c r="G638" s="57">
        <v>75.5</v>
      </c>
      <c r="H638" s="32">
        <v>46140</v>
      </c>
      <c r="I638" s="44" t="s">
        <v>21</v>
      </c>
    </row>
    <row r="639" spans="1:9" ht="48.75" customHeight="1" x14ac:dyDescent="0.25">
      <c r="A639" s="19" t="s">
        <v>2100</v>
      </c>
      <c r="B639" s="90" t="s">
        <v>2101</v>
      </c>
      <c r="C639" s="19" t="s">
        <v>2102</v>
      </c>
      <c r="D639" s="47" t="s">
        <v>2103</v>
      </c>
      <c r="E639" s="57">
        <v>209</v>
      </c>
      <c r="F639" s="57">
        <v>43.89</v>
      </c>
      <c r="G639" s="57">
        <v>252.89</v>
      </c>
      <c r="H639" s="32">
        <v>46146</v>
      </c>
      <c r="I639" s="44" t="s">
        <v>21</v>
      </c>
    </row>
    <row r="640" spans="1:9" ht="48.75" customHeight="1" x14ac:dyDescent="0.25">
      <c r="A640" s="19" t="s">
        <v>2104</v>
      </c>
      <c r="B640" s="90" t="s">
        <v>2105</v>
      </c>
      <c r="C640" s="19" t="s">
        <v>762</v>
      </c>
      <c r="D640" s="47" t="s">
        <v>763</v>
      </c>
      <c r="E640" s="57">
        <v>505.8</v>
      </c>
      <c r="F640" s="57">
        <v>106.22</v>
      </c>
      <c r="G640" s="57">
        <v>612.02</v>
      </c>
      <c r="H640" s="32">
        <v>46147</v>
      </c>
      <c r="I640" s="44" t="s">
        <v>21</v>
      </c>
    </row>
    <row r="641" spans="1:9" ht="48.75" customHeight="1" x14ac:dyDescent="0.25">
      <c r="A641" s="19" t="s">
        <v>2106</v>
      </c>
      <c r="B641" s="90" t="s">
        <v>2107</v>
      </c>
      <c r="C641" s="19" t="s">
        <v>762</v>
      </c>
      <c r="D641" s="47" t="s">
        <v>763</v>
      </c>
      <c r="E641" s="57">
        <v>41.76</v>
      </c>
      <c r="F641" s="57">
        <v>8.77</v>
      </c>
      <c r="G641" s="57">
        <v>50.53</v>
      </c>
      <c r="H641" s="32">
        <v>46136</v>
      </c>
      <c r="I641" s="44" t="s">
        <v>21</v>
      </c>
    </row>
    <row r="642" spans="1:9" ht="48.75" customHeight="1" x14ac:dyDescent="0.25">
      <c r="A642" s="19" t="s">
        <v>2108</v>
      </c>
      <c r="B642" s="90" t="s">
        <v>2109</v>
      </c>
      <c r="C642" s="19" t="s">
        <v>762</v>
      </c>
      <c r="D642" s="47" t="s">
        <v>763</v>
      </c>
      <c r="E642" s="57">
        <v>222.9</v>
      </c>
      <c r="F642" s="57">
        <v>46.81</v>
      </c>
      <c r="G642" s="57">
        <v>269.70999999999998</v>
      </c>
      <c r="H642" s="32">
        <v>46153</v>
      </c>
      <c r="I642" s="44" t="s">
        <v>21</v>
      </c>
    </row>
    <row r="643" spans="1:9" ht="48.75" customHeight="1" x14ac:dyDescent="0.25">
      <c r="A643" s="19" t="s">
        <v>2110</v>
      </c>
      <c r="B643" s="90" t="s">
        <v>2111</v>
      </c>
      <c r="C643" s="19" t="s">
        <v>762</v>
      </c>
      <c r="D643" s="47" t="s">
        <v>763</v>
      </c>
      <c r="E643" s="57">
        <v>739.86</v>
      </c>
      <c r="F643" s="57">
        <v>155.37</v>
      </c>
      <c r="G643" s="57">
        <v>895.23</v>
      </c>
      <c r="H643" s="32">
        <v>46140</v>
      </c>
      <c r="I643" s="44" t="s">
        <v>21</v>
      </c>
    </row>
    <row r="644" spans="1:9" ht="48.75" customHeight="1" x14ac:dyDescent="0.25">
      <c r="A644" s="19" t="s">
        <v>2112</v>
      </c>
      <c r="B644" s="90" t="s">
        <v>2113</v>
      </c>
      <c r="C644" s="19" t="s">
        <v>762</v>
      </c>
      <c r="D644" s="47" t="s">
        <v>763</v>
      </c>
      <c r="E644" s="57">
        <v>27.15</v>
      </c>
      <c r="F644" s="57">
        <v>5.7</v>
      </c>
      <c r="G644" s="57">
        <v>32.85</v>
      </c>
      <c r="H644" s="32">
        <v>46146</v>
      </c>
      <c r="I644" s="44" t="s">
        <v>21</v>
      </c>
    </row>
    <row r="645" spans="1:9" ht="48.75" customHeight="1" x14ac:dyDescent="0.25">
      <c r="A645" s="19" t="s">
        <v>2114</v>
      </c>
      <c r="B645" s="90" t="s">
        <v>2115</v>
      </c>
      <c r="C645" s="19" t="s">
        <v>762</v>
      </c>
      <c r="D645" s="47" t="s">
        <v>763</v>
      </c>
      <c r="E645" s="57">
        <v>1347</v>
      </c>
      <c r="F645" s="57">
        <v>282.87</v>
      </c>
      <c r="G645" s="57">
        <v>1629.87</v>
      </c>
      <c r="H645" s="32">
        <v>46147</v>
      </c>
      <c r="I645" s="44" t="s">
        <v>21</v>
      </c>
    </row>
    <row r="646" spans="1:9" ht="48.75" customHeight="1" x14ac:dyDescent="0.25">
      <c r="A646" s="19" t="s">
        <v>2116</v>
      </c>
      <c r="B646" s="90" t="s">
        <v>2117</v>
      </c>
      <c r="C646" s="19" t="s">
        <v>762</v>
      </c>
      <c r="D646" s="47" t="s">
        <v>763</v>
      </c>
      <c r="E646" s="57">
        <v>19.11</v>
      </c>
      <c r="F646" s="57">
        <v>4.01</v>
      </c>
      <c r="G646" s="57">
        <v>23.12</v>
      </c>
      <c r="H646" s="32">
        <v>46153</v>
      </c>
      <c r="I646" s="44" t="s">
        <v>21</v>
      </c>
    </row>
    <row r="647" spans="1:9" ht="48.75" customHeight="1" x14ac:dyDescent="0.25">
      <c r="A647" s="19" t="s">
        <v>2118</v>
      </c>
      <c r="B647" s="90" t="s">
        <v>2119</v>
      </c>
      <c r="C647" s="19" t="s">
        <v>762</v>
      </c>
      <c r="D647" s="47" t="s">
        <v>763</v>
      </c>
      <c r="E647" s="57">
        <v>341.25</v>
      </c>
      <c r="F647" s="57">
        <v>71.66</v>
      </c>
      <c r="G647" s="57">
        <v>412.91</v>
      </c>
      <c r="H647" s="32">
        <v>46140</v>
      </c>
      <c r="I647" s="44" t="s">
        <v>21</v>
      </c>
    </row>
    <row r="648" spans="1:9" ht="48.75" customHeight="1" x14ac:dyDescent="0.25">
      <c r="A648" s="19" t="s">
        <v>2120</v>
      </c>
      <c r="B648" s="90" t="s">
        <v>2121</v>
      </c>
      <c r="C648" s="19" t="s">
        <v>1293</v>
      </c>
      <c r="D648" s="47" t="s">
        <v>1294</v>
      </c>
      <c r="E648" s="57">
        <v>1063.92</v>
      </c>
      <c r="F648" s="57">
        <v>223.42</v>
      </c>
      <c r="G648" s="57">
        <v>1287.3399999999999</v>
      </c>
      <c r="H648" s="32">
        <v>46141</v>
      </c>
      <c r="I648" s="44" t="s">
        <v>21</v>
      </c>
    </row>
    <row r="649" spans="1:9" ht="48.75" customHeight="1" x14ac:dyDescent="0.25">
      <c r="A649" s="19" t="s">
        <v>2122</v>
      </c>
      <c r="B649" s="90" t="s">
        <v>2014</v>
      </c>
      <c r="C649" s="19" t="s">
        <v>943</v>
      </c>
      <c r="D649" s="47" t="s">
        <v>944</v>
      </c>
      <c r="E649" s="57">
        <v>11.97</v>
      </c>
      <c r="F649" s="57">
        <v>2.5099999999999998</v>
      </c>
      <c r="G649" s="57">
        <v>14.48</v>
      </c>
      <c r="H649" s="32">
        <v>46142</v>
      </c>
      <c r="I649" s="44" t="s">
        <v>21</v>
      </c>
    </row>
    <row r="650" spans="1:9" ht="48.75" customHeight="1" x14ac:dyDescent="0.25">
      <c r="A650" s="19" t="s">
        <v>2123</v>
      </c>
      <c r="B650" s="90" t="s">
        <v>2124</v>
      </c>
      <c r="C650" s="19" t="s">
        <v>915</v>
      </c>
      <c r="D650" s="47" t="s">
        <v>916</v>
      </c>
      <c r="E650" s="57">
        <v>95</v>
      </c>
      <c r="F650" s="57">
        <v>19.95</v>
      </c>
      <c r="G650" s="57">
        <v>114.95</v>
      </c>
      <c r="H650" s="32">
        <v>46136</v>
      </c>
      <c r="I650" s="44" t="s">
        <v>21</v>
      </c>
    </row>
    <row r="651" spans="1:9" ht="48.75" customHeight="1" x14ac:dyDescent="0.25">
      <c r="A651" s="19" t="s">
        <v>2125</v>
      </c>
      <c r="B651" s="90" t="s">
        <v>2126</v>
      </c>
      <c r="C651" s="19" t="s">
        <v>781</v>
      </c>
      <c r="D651" s="47" t="s">
        <v>782</v>
      </c>
      <c r="E651" s="57">
        <v>326.42</v>
      </c>
      <c r="F651" s="57">
        <v>68.55</v>
      </c>
      <c r="G651" s="57">
        <v>394.97</v>
      </c>
      <c r="H651" s="32">
        <v>46153</v>
      </c>
      <c r="I651" s="44" t="s">
        <v>21</v>
      </c>
    </row>
    <row r="652" spans="1:9" ht="48.75" customHeight="1" x14ac:dyDescent="0.25">
      <c r="A652" s="19" t="s">
        <v>2127</v>
      </c>
      <c r="B652" s="90" t="s">
        <v>2128</v>
      </c>
      <c r="C652" s="19" t="s">
        <v>943</v>
      </c>
      <c r="D652" s="47" t="s">
        <v>944</v>
      </c>
      <c r="E652" s="57">
        <v>24.5</v>
      </c>
      <c r="F652" s="57">
        <v>5.15</v>
      </c>
      <c r="G652" s="57">
        <v>29.65</v>
      </c>
      <c r="H652" s="32">
        <v>46136</v>
      </c>
      <c r="I652" s="44" t="s">
        <v>21</v>
      </c>
    </row>
    <row r="653" spans="1:9" ht="48.75" customHeight="1" x14ac:dyDescent="0.25">
      <c r="A653" s="19" t="s">
        <v>2129</v>
      </c>
      <c r="B653" s="90" t="s">
        <v>2130</v>
      </c>
      <c r="C653" s="19" t="s">
        <v>943</v>
      </c>
      <c r="D653" s="47" t="s">
        <v>944</v>
      </c>
      <c r="E653" s="57">
        <v>46.03</v>
      </c>
      <c r="F653" s="57">
        <v>9.67</v>
      </c>
      <c r="G653" s="57">
        <v>55.7</v>
      </c>
      <c r="H653" s="32">
        <v>46136</v>
      </c>
      <c r="I653" s="44" t="s">
        <v>21</v>
      </c>
    </row>
    <row r="654" spans="1:9" ht="48.75" customHeight="1" x14ac:dyDescent="0.25">
      <c r="A654" s="19" t="s">
        <v>2131</v>
      </c>
      <c r="B654" s="90" t="s">
        <v>2132</v>
      </c>
      <c r="C654" s="19" t="s">
        <v>770</v>
      </c>
      <c r="D654" s="47" t="s">
        <v>771</v>
      </c>
      <c r="E654" s="57">
        <v>600</v>
      </c>
      <c r="F654" s="57">
        <v>126</v>
      </c>
      <c r="G654" s="57">
        <v>726</v>
      </c>
      <c r="H654" s="32">
        <v>46146</v>
      </c>
      <c r="I654" s="44" t="s">
        <v>21</v>
      </c>
    </row>
    <row r="655" spans="1:9" ht="48.75" customHeight="1" x14ac:dyDescent="0.25">
      <c r="A655" s="19" t="s">
        <v>2133</v>
      </c>
      <c r="B655" s="90" t="s">
        <v>2134</v>
      </c>
      <c r="C655" s="19" t="s">
        <v>770</v>
      </c>
      <c r="D655" s="47" t="s">
        <v>771</v>
      </c>
      <c r="E655" s="57">
        <v>85.6</v>
      </c>
      <c r="F655" s="57">
        <v>17.98</v>
      </c>
      <c r="G655" s="57">
        <v>103.58</v>
      </c>
      <c r="H655" s="32">
        <v>46141</v>
      </c>
      <c r="I655" s="44" t="s">
        <v>21</v>
      </c>
    </row>
    <row r="656" spans="1:9" ht="48.75" customHeight="1" x14ac:dyDescent="0.25">
      <c r="A656" s="19" t="s">
        <v>2135</v>
      </c>
      <c r="B656" s="90" t="s">
        <v>2136</v>
      </c>
      <c r="C656" s="19" t="s">
        <v>770</v>
      </c>
      <c r="D656" s="47" t="s">
        <v>771</v>
      </c>
      <c r="E656" s="57">
        <v>46.24</v>
      </c>
      <c r="F656" s="57">
        <v>9.7100000000000009</v>
      </c>
      <c r="G656" s="57">
        <v>55.95</v>
      </c>
      <c r="H656" s="32">
        <v>46164</v>
      </c>
      <c r="I656" s="44" t="s">
        <v>21</v>
      </c>
    </row>
    <row r="657" spans="1:9" ht="48.75" customHeight="1" x14ac:dyDescent="0.25">
      <c r="A657" s="19" t="s">
        <v>2137</v>
      </c>
      <c r="B657" s="90" t="s">
        <v>2138</v>
      </c>
      <c r="C657" s="19" t="s">
        <v>770</v>
      </c>
      <c r="D657" s="47" t="s">
        <v>771</v>
      </c>
      <c r="E657" s="57">
        <v>128.04</v>
      </c>
      <c r="F657" s="57">
        <v>26.89</v>
      </c>
      <c r="G657" s="57">
        <v>154.93</v>
      </c>
      <c r="H657" s="32">
        <v>46139</v>
      </c>
      <c r="I657" s="44" t="s">
        <v>21</v>
      </c>
    </row>
    <row r="658" spans="1:9" ht="48.75" customHeight="1" x14ac:dyDescent="0.25">
      <c r="A658" s="19" t="s">
        <v>2139</v>
      </c>
      <c r="B658" s="90" t="s">
        <v>2140</v>
      </c>
      <c r="C658" s="19" t="s">
        <v>762</v>
      </c>
      <c r="D658" s="47" t="s">
        <v>763</v>
      </c>
      <c r="E658" s="57">
        <v>681.75</v>
      </c>
      <c r="F658" s="57">
        <v>143.16999999999999</v>
      </c>
      <c r="G658" s="57">
        <v>824.92</v>
      </c>
      <c r="H658" s="32">
        <v>46153</v>
      </c>
      <c r="I658" s="44" t="s">
        <v>21</v>
      </c>
    </row>
    <row r="659" spans="1:9" ht="48.75" customHeight="1" x14ac:dyDescent="0.25">
      <c r="A659" s="19" t="s">
        <v>2141</v>
      </c>
      <c r="B659" s="90" t="s">
        <v>2142</v>
      </c>
      <c r="C659" s="19" t="s">
        <v>762</v>
      </c>
      <c r="D659" s="47" t="s">
        <v>763</v>
      </c>
      <c r="E659" s="57">
        <v>246.08</v>
      </c>
      <c r="F659" s="57">
        <v>51.68</v>
      </c>
      <c r="G659" s="57">
        <v>297.76</v>
      </c>
      <c r="H659" s="32">
        <v>46141</v>
      </c>
      <c r="I659" s="44" t="s">
        <v>21</v>
      </c>
    </row>
    <row r="660" spans="1:9" ht="48.75" customHeight="1" x14ac:dyDescent="0.25">
      <c r="A660" s="19" t="s">
        <v>2143</v>
      </c>
      <c r="B660" s="90" t="s">
        <v>2144</v>
      </c>
      <c r="C660" s="19" t="s">
        <v>762</v>
      </c>
      <c r="D660" s="47" t="s">
        <v>763</v>
      </c>
      <c r="E660" s="57">
        <v>171.38</v>
      </c>
      <c r="F660" s="57">
        <v>35.99</v>
      </c>
      <c r="G660" s="57">
        <v>207.37</v>
      </c>
      <c r="H660" s="32">
        <v>46149</v>
      </c>
      <c r="I660" s="44" t="s">
        <v>21</v>
      </c>
    </row>
    <row r="661" spans="1:9" ht="48.75" customHeight="1" x14ac:dyDescent="0.25">
      <c r="A661" s="19" t="s">
        <v>2145</v>
      </c>
      <c r="B661" s="90" t="s">
        <v>2146</v>
      </c>
      <c r="C661" s="19" t="s">
        <v>762</v>
      </c>
      <c r="D661" s="47" t="s">
        <v>763</v>
      </c>
      <c r="E661" s="57">
        <v>6.57</v>
      </c>
      <c r="F661" s="57">
        <v>1.38</v>
      </c>
      <c r="G661" s="57">
        <v>7.95</v>
      </c>
      <c r="H661" s="32">
        <v>46156</v>
      </c>
      <c r="I661" s="44" t="s">
        <v>21</v>
      </c>
    </row>
    <row r="662" spans="1:9" ht="48.75" customHeight="1" x14ac:dyDescent="0.25">
      <c r="A662" s="19" t="s">
        <v>2147</v>
      </c>
      <c r="B662" s="90" t="s">
        <v>2148</v>
      </c>
      <c r="C662" s="19" t="s">
        <v>762</v>
      </c>
      <c r="D662" s="47" t="s">
        <v>763</v>
      </c>
      <c r="E662" s="57">
        <v>80.52</v>
      </c>
      <c r="F662" s="57">
        <v>16.91</v>
      </c>
      <c r="G662" s="57">
        <v>97.43</v>
      </c>
      <c r="H662" s="32">
        <v>46139</v>
      </c>
      <c r="I662" s="44" t="s">
        <v>21</v>
      </c>
    </row>
    <row r="663" spans="1:9" ht="48.75" customHeight="1" x14ac:dyDescent="0.25">
      <c r="A663" s="19" t="s">
        <v>2149</v>
      </c>
      <c r="B663" s="90" t="s">
        <v>2150</v>
      </c>
      <c r="C663" s="19" t="s">
        <v>762</v>
      </c>
      <c r="D663" s="47" t="s">
        <v>763</v>
      </c>
      <c r="E663" s="57">
        <v>65.06</v>
      </c>
      <c r="F663" s="57">
        <v>13.66</v>
      </c>
      <c r="G663" s="57">
        <v>78.72</v>
      </c>
      <c r="H663" s="32">
        <v>46141</v>
      </c>
      <c r="I663" s="44" t="s">
        <v>21</v>
      </c>
    </row>
    <row r="664" spans="1:9" ht="48.75" customHeight="1" x14ac:dyDescent="0.25">
      <c r="A664" s="19" t="s">
        <v>2151</v>
      </c>
      <c r="B664" s="90" t="s">
        <v>2152</v>
      </c>
      <c r="C664" s="19" t="s">
        <v>762</v>
      </c>
      <c r="D664" s="47" t="s">
        <v>763</v>
      </c>
      <c r="E664" s="57">
        <v>58.66</v>
      </c>
      <c r="F664" s="57">
        <v>12.32</v>
      </c>
      <c r="G664" s="57">
        <v>70.98</v>
      </c>
      <c r="H664" s="32">
        <v>46153</v>
      </c>
      <c r="I664" s="44" t="s">
        <v>21</v>
      </c>
    </row>
    <row r="665" spans="1:9" ht="48.75" customHeight="1" x14ac:dyDescent="0.25">
      <c r="A665" s="19" t="s">
        <v>2153</v>
      </c>
      <c r="B665" s="90" t="s">
        <v>2154</v>
      </c>
      <c r="C665" s="19" t="s">
        <v>943</v>
      </c>
      <c r="D665" s="47" t="s">
        <v>944</v>
      </c>
      <c r="E665" s="57">
        <v>11.23</v>
      </c>
      <c r="F665" s="57">
        <v>2.36</v>
      </c>
      <c r="G665" s="57">
        <v>13.59</v>
      </c>
      <c r="H665" s="32">
        <v>46140</v>
      </c>
      <c r="I665" s="44" t="s">
        <v>21</v>
      </c>
    </row>
    <row r="666" spans="1:9" ht="48.75" customHeight="1" x14ac:dyDescent="0.25">
      <c r="A666" s="19" t="s">
        <v>2155</v>
      </c>
      <c r="B666" s="90" t="s">
        <v>2156</v>
      </c>
      <c r="C666" s="19" t="s">
        <v>1389</v>
      </c>
      <c r="D666" s="47" t="s">
        <v>1390</v>
      </c>
      <c r="E666" s="57">
        <v>1000</v>
      </c>
      <c r="F666" s="57">
        <v>210</v>
      </c>
      <c r="G666" s="57">
        <v>1210</v>
      </c>
      <c r="H666" s="32">
        <v>46162</v>
      </c>
      <c r="I666" s="44" t="s">
        <v>21</v>
      </c>
    </row>
    <row r="667" spans="1:9" ht="48.75" customHeight="1" x14ac:dyDescent="0.25">
      <c r="A667" s="19" t="s">
        <v>2157</v>
      </c>
      <c r="B667" s="90" t="s">
        <v>2158</v>
      </c>
      <c r="C667" s="19" t="s">
        <v>1353</v>
      </c>
      <c r="D667" s="47" t="s">
        <v>1354</v>
      </c>
      <c r="E667" s="57">
        <v>1787.69</v>
      </c>
      <c r="F667" s="57">
        <v>375.41</v>
      </c>
      <c r="G667" s="57">
        <v>2163.1</v>
      </c>
      <c r="H667" s="32">
        <v>46146</v>
      </c>
      <c r="I667" s="44" t="s">
        <v>21</v>
      </c>
    </row>
    <row r="668" spans="1:9" ht="48.75" customHeight="1" x14ac:dyDescent="0.25">
      <c r="A668" s="19" t="s">
        <v>2159</v>
      </c>
      <c r="B668" s="90" t="s">
        <v>2160</v>
      </c>
      <c r="C668" s="19" t="s">
        <v>1086</v>
      </c>
      <c r="D668" s="47" t="s">
        <v>1087</v>
      </c>
      <c r="E668" s="57">
        <v>25</v>
      </c>
      <c r="F668" s="57">
        <v>5.25</v>
      </c>
      <c r="G668" s="57">
        <v>30.25</v>
      </c>
      <c r="H668" s="32">
        <v>46153</v>
      </c>
      <c r="I668" s="44" t="s">
        <v>21</v>
      </c>
    </row>
    <row r="669" spans="1:9" ht="48.75" customHeight="1" x14ac:dyDescent="0.25">
      <c r="A669" s="19" t="s">
        <v>2161</v>
      </c>
      <c r="B669" s="90" t="s">
        <v>2162</v>
      </c>
      <c r="C669" s="19" t="s">
        <v>1219</v>
      </c>
      <c r="D669" s="47" t="s">
        <v>1220</v>
      </c>
      <c r="E669" s="57">
        <v>487.14</v>
      </c>
      <c r="F669" s="57">
        <v>102.3</v>
      </c>
      <c r="G669" s="57">
        <v>589.44000000000005</v>
      </c>
      <c r="H669" s="32">
        <v>46162</v>
      </c>
      <c r="I669" s="44" t="s">
        <v>21</v>
      </c>
    </row>
    <row r="670" spans="1:9" ht="48.75" customHeight="1" x14ac:dyDescent="0.25">
      <c r="A670" s="19" t="s">
        <v>2163</v>
      </c>
      <c r="B670" s="90" t="s">
        <v>2164</v>
      </c>
      <c r="C670" s="19" t="s">
        <v>1219</v>
      </c>
      <c r="D670" s="47" t="s">
        <v>1220</v>
      </c>
      <c r="E670" s="57">
        <v>699</v>
      </c>
      <c r="F670" s="57">
        <v>146.79</v>
      </c>
      <c r="G670" s="57">
        <v>845.79</v>
      </c>
      <c r="H670" s="32">
        <v>46162</v>
      </c>
      <c r="I670" s="44" t="s">
        <v>21</v>
      </c>
    </row>
    <row r="671" spans="1:9" ht="48.75" customHeight="1" x14ac:dyDescent="0.25">
      <c r="A671" s="19" t="s">
        <v>2165</v>
      </c>
      <c r="B671" s="90" t="s">
        <v>2166</v>
      </c>
      <c r="C671" s="19" t="s">
        <v>915</v>
      </c>
      <c r="D671" s="47" t="s">
        <v>916</v>
      </c>
      <c r="E671" s="57">
        <v>177.07</v>
      </c>
      <c r="F671" s="57">
        <v>37.18</v>
      </c>
      <c r="G671" s="57">
        <v>214.25</v>
      </c>
      <c r="H671" s="32">
        <v>46140</v>
      </c>
      <c r="I671" s="44" t="s">
        <v>21</v>
      </c>
    </row>
    <row r="672" spans="1:9" ht="48.75" customHeight="1" x14ac:dyDescent="0.25">
      <c r="A672" s="19" t="s">
        <v>2167</v>
      </c>
      <c r="B672" s="90" t="s">
        <v>2168</v>
      </c>
      <c r="C672" s="19" t="s">
        <v>1461</v>
      </c>
      <c r="D672" s="47" t="s">
        <v>1462</v>
      </c>
      <c r="E672" s="57">
        <v>2306</v>
      </c>
      <c r="F672" s="57">
        <v>484.26</v>
      </c>
      <c r="G672" s="57">
        <v>2790.26</v>
      </c>
      <c r="H672" s="32">
        <v>46140</v>
      </c>
      <c r="I672" s="44" t="s">
        <v>21</v>
      </c>
    </row>
    <row r="673" spans="1:9" ht="48.75" customHeight="1" x14ac:dyDescent="0.25">
      <c r="A673" s="19" t="s">
        <v>2169</v>
      </c>
      <c r="B673" s="90" t="s">
        <v>2170</v>
      </c>
      <c r="C673" s="19" t="s">
        <v>781</v>
      </c>
      <c r="D673" s="47" t="s">
        <v>782</v>
      </c>
      <c r="E673" s="57">
        <v>267</v>
      </c>
      <c r="F673" s="57">
        <v>56.07</v>
      </c>
      <c r="G673" s="57">
        <v>323.07</v>
      </c>
      <c r="H673" s="32">
        <v>46146</v>
      </c>
      <c r="I673" s="44" t="s">
        <v>21</v>
      </c>
    </row>
    <row r="674" spans="1:9" ht="48.75" customHeight="1" x14ac:dyDescent="0.25">
      <c r="A674" s="19" t="s">
        <v>2171</v>
      </c>
      <c r="B674" s="90" t="s">
        <v>2172</v>
      </c>
      <c r="C674" s="19" t="s">
        <v>781</v>
      </c>
      <c r="D674" s="47" t="s">
        <v>782</v>
      </c>
      <c r="E674" s="57">
        <v>347.6</v>
      </c>
      <c r="F674" s="57">
        <v>73</v>
      </c>
      <c r="G674" s="57">
        <v>420.6</v>
      </c>
      <c r="H674" s="32">
        <v>46156</v>
      </c>
      <c r="I674" s="44" t="s">
        <v>21</v>
      </c>
    </row>
    <row r="675" spans="1:9" ht="48.75" customHeight="1" x14ac:dyDescent="0.25">
      <c r="A675" s="19" t="s">
        <v>2173</v>
      </c>
      <c r="B675" s="90" t="s">
        <v>1807</v>
      </c>
      <c r="C675" s="19" t="s">
        <v>781</v>
      </c>
      <c r="D675" s="47" t="s">
        <v>782</v>
      </c>
      <c r="E675" s="57">
        <v>81.099999999999994</v>
      </c>
      <c r="F675" s="57">
        <v>17.03</v>
      </c>
      <c r="G675" s="57">
        <v>98.13</v>
      </c>
      <c r="H675" s="32">
        <v>46140</v>
      </c>
      <c r="I675" s="44" t="s">
        <v>21</v>
      </c>
    </row>
    <row r="676" spans="1:9" ht="48.75" customHeight="1" x14ac:dyDescent="0.25">
      <c r="A676" s="19" t="s">
        <v>2174</v>
      </c>
      <c r="B676" s="90" t="s">
        <v>2175</v>
      </c>
      <c r="C676" s="19" t="s">
        <v>781</v>
      </c>
      <c r="D676" s="47" t="s">
        <v>782</v>
      </c>
      <c r="E676" s="57">
        <v>1963.87</v>
      </c>
      <c r="F676" s="57">
        <v>412.41</v>
      </c>
      <c r="G676" s="57">
        <v>2376.2800000000002</v>
      </c>
      <c r="H676" s="32">
        <v>46148</v>
      </c>
      <c r="I676" s="44" t="s">
        <v>21</v>
      </c>
    </row>
    <row r="677" spans="1:9" ht="48.75" customHeight="1" x14ac:dyDescent="0.25">
      <c r="A677" s="19" t="s">
        <v>2176</v>
      </c>
      <c r="B677" s="90" t="s">
        <v>2177</v>
      </c>
      <c r="C677" s="19" t="s">
        <v>825</v>
      </c>
      <c r="D677" s="47" t="s">
        <v>826</v>
      </c>
      <c r="E677" s="57">
        <v>49.86</v>
      </c>
      <c r="F677" s="57">
        <v>10.47</v>
      </c>
      <c r="G677" s="57">
        <v>60.33</v>
      </c>
      <c r="H677" s="32">
        <v>46142</v>
      </c>
      <c r="I677" s="44" t="s">
        <v>21</v>
      </c>
    </row>
    <row r="678" spans="1:9" ht="48.75" customHeight="1" x14ac:dyDescent="0.25">
      <c r="A678" s="19" t="s">
        <v>2178</v>
      </c>
      <c r="B678" s="90" t="s">
        <v>2179</v>
      </c>
      <c r="C678" s="19" t="s">
        <v>825</v>
      </c>
      <c r="D678" s="47" t="s">
        <v>826</v>
      </c>
      <c r="E678" s="57">
        <v>50.19</v>
      </c>
      <c r="F678" s="57">
        <v>10.54</v>
      </c>
      <c r="G678" s="57">
        <v>60.73</v>
      </c>
      <c r="H678" s="32">
        <v>46142</v>
      </c>
      <c r="I678" s="44" t="s">
        <v>21</v>
      </c>
    </row>
    <row r="679" spans="1:9" ht="48.75" customHeight="1" x14ac:dyDescent="0.25">
      <c r="A679" s="19" t="s">
        <v>2180</v>
      </c>
      <c r="B679" s="90" t="s">
        <v>2181</v>
      </c>
      <c r="C679" s="19" t="s">
        <v>825</v>
      </c>
      <c r="D679" s="47" t="s">
        <v>826</v>
      </c>
      <c r="E679" s="57">
        <v>51.18</v>
      </c>
      <c r="F679" s="57">
        <v>10.75</v>
      </c>
      <c r="G679" s="57">
        <v>61.93</v>
      </c>
      <c r="H679" s="32">
        <v>46142</v>
      </c>
      <c r="I679" s="44" t="s">
        <v>21</v>
      </c>
    </row>
    <row r="680" spans="1:9" ht="48.75" customHeight="1" x14ac:dyDescent="0.25">
      <c r="A680" s="19" t="s">
        <v>2182</v>
      </c>
      <c r="B680" s="90" t="s">
        <v>2183</v>
      </c>
      <c r="C680" s="19" t="s">
        <v>770</v>
      </c>
      <c r="D680" s="47" t="s">
        <v>771</v>
      </c>
      <c r="E680" s="57">
        <v>115.6</v>
      </c>
      <c r="F680" s="57">
        <v>24.28</v>
      </c>
      <c r="G680" s="57">
        <v>139.88</v>
      </c>
      <c r="H680" s="32">
        <v>46136</v>
      </c>
      <c r="I680" s="44" t="s">
        <v>21</v>
      </c>
    </row>
    <row r="681" spans="1:9" ht="48.75" customHeight="1" x14ac:dyDescent="0.25">
      <c r="A681" s="19" t="s">
        <v>2184</v>
      </c>
      <c r="B681" s="90" t="s">
        <v>2185</v>
      </c>
      <c r="C681" s="19" t="s">
        <v>770</v>
      </c>
      <c r="D681" s="47" t="s">
        <v>771</v>
      </c>
      <c r="E681" s="57">
        <v>473.96</v>
      </c>
      <c r="F681" s="57">
        <v>99.53</v>
      </c>
      <c r="G681" s="57">
        <v>573.49</v>
      </c>
      <c r="H681" s="32">
        <v>46157</v>
      </c>
      <c r="I681" s="44" t="s">
        <v>21</v>
      </c>
    </row>
    <row r="682" spans="1:9" ht="48.75" customHeight="1" x14ac:dyDescent="0.25">
      <c r="A682" s="19" t="s">
        <v>2186</v>
      </c>
      <c r="B682" s="90" t="s">
        <v>2187</v>
      </c>
      <c r="C682" s="19" t="s">
        <v>770</v>
      </c>
      <c r="D682" s="47" t="s">
        <v>771</v>
      </c>
      <c r="E682" s="57">
        <v>166</v>
      </c>
      <c r="F682" s="57">
        <v>34.86</v>
      </c>
      <c r="G682" s="57">
        <v>200.86</v>
      </c>
      <c r="H682" s="32">
        <v>46136</v>
      </c>
      <c r="I682" s="44" t="s">
        <v>21</v>
      </c>
    </row>
    <row r="683" spans="1:9" ht="48.75" customHeight="1" x14ac:dyDescent="0.25">
      <c r="A683" s="19" t="s">
        <v>2188</v>
      </c>
      <c r="B683" s="90" t="s">
        <v>2189</v>
      </c>
      <c r="C683" s="19" t="s">
        <v>1293</v>
      </c>
      <c r="D683" s="47" t="s">
        <v>1294</v>
      </c>
      <c r="E683" s="57">
        <v>28</v>
      </c>
      <c r="F683" s="57">
        <v>5.88</v>
      </c>
      <c r="G683" s="57">
        <v>33.880000000000003</v>
      </c>
      <c r="H683" s="32">
        <v>46146</v>
      </c>
      <c r="I683" s="44" t="s">
        <v>21</v>
      </c>
    </row>
    <row r="684" spans="1:9" ht="48.75" customHeight="1" x14ac:dyDescent="0.25">
      <c r="A684" s="19" t="s">
        <v>2190</v>
      </c>
      <c r="B684" s="90" t="s">
        <v>2191</v>
      </c>
      <c r="C684" s="19" t="s">
        <v>762</v>
      </c>
      <c r="D684" s="47" t="s">
        <v>763</v>
      </c>
      <c r="E684" s="57">
        <v>13.73</v>
      </c>
      <c r="F684" s="57">
        <v>2.88</v>
      </c>
      <c r="G684" s="57">
        <v>16.61</v>
      </c>
      <c r="H684" s="32">
        <v>46156</v>
      </c>
      <c r="I684" s="44" t="s">
        <v>21</v>
      </c>
    </row>
    <row r="685" spans="1:9" ht="48.75" customHeight="1" x14ac:dyDescent="0.25">
      <c r="A685" s="19" t="s">
        <v>2192</v>
      </c>
      <c r="B685" s="90" t="s">
        <v>2193</v>
      </c>
      <c r="C685" s="19" t="s">
        <v>879</v>
      </c>
      <c r="D685" s="47" t="s">
        <v>880</v>
      </c>
      <c r="E685" s="57">
        <v>1064.3</v>
      </c>
      <c r="F685" s="57">
        <v>223.5</v>
      </c>
      <c r="G685" s="57">
        <v>1287.8</v>
      </c>
      <c r="H685" s="32">
        <v>46162</v>
      </c>
      <c r="I685" s="44" t="s">
        <v>21</v>
      </c>
    </row>
    <row r="686" spans="1:9" ht="48.75" customHeight="1" x14ac:dyDescent="0.25">
      <c r="A686" s="19" t="s">
        <v>2194</v>
      </c>
      <c r="B686" s="90" t="s">
        <v>2195</v>
      </c>
      <c r="C686" s="19" t="s">
        <v>861</v>
      </c>
      <c r="D686" s="47" t="s">
        <v>862</v>
      </c>
      <c r="E686" s="57">
        <v>211</v>
      </c>
      <c r="F686" s="57">
        <v>44.31</v>
      </c>
      <c r="G686" s="57">
        <v>255.31</v>
      </c>
      <c r="H686" s="32">
        <v>46140</v>
      </c>
      <c r="I686" s="44" t="s">
        <v>21</v>
      </c>
    </row>
    <row r="687" spans="1:9" ht="48.75" customHeight="1" x14ac:dyDescent="0.25">
      <c r="A687" s="19" t="s">
        <v>2196</v>
      </c>
      <c r="B687" s="90" t="s">
        <v>2197</v>
      </c>
      <c r="C687" s="19" t="s">
        <v>2198</v>
      </c>
      <c r="D687" s="47" t="s">
        <v>2199</v>
      </c>
      <c r="E687" s="57">
        <v>307.33</v>
      </c>
      <c r="F687" s="57">
        <v>64.53</v>
      </c>
      <c r="G687" s="57">
        <v>371.86</v>
      </c>
      <c r="H687" s="32">
        <v>46142</v>
      </c>
      <c r="I687" s="44" t="s">
        <v>21</v>
      </c>
    </row>
    <row r="688" spans="1:9" ht="48.75" customHeight="1" x14ac:dyDescent="0.25">
      <c r="A688" s="19" t="s">
        <v>2200</v>
      </c>
      <c r="B688" s="90" t="s">
        <v>2201</v>
      </c>
      <c r="C688" s="19" t="s">
        <v>1215</v>
      </c>
      <c r="D688" s="47" t="s">
        <v>1216</v>
      </c>
      <c r="E688" s="57">
        <v>12.63</v>
      </c>
      <c r="F688" s="57">
        <v>2.65</v>
      </c>
      <c r="G688" s="57">
        <v>15.28</v>
      </c>
      <c r="H688" s="32">
        <v>46142</v>
      </c>
      <c r="I688" s="44" t="s">
        <v>21</v>
      </c>
    </row>
    <row r="689" spans="1:9" ht="48.75" customHeight="1" x14ac:dyDescent="0.25">
      <c r="A689" s="19" t="s">
        <v>2202</v>
      </c>
      <c r="B689" s="90" t="s">
        <v>2203</v>
      </c>
      <c r="C689" s="19" t="s">
        <v>801</v>
      </c>
      <c r="D689" s="47" t="s">
        <v>802</v>
      </c>
      <c r="E689" s="57">
        <v>874.9</v>
      </c>
      <c r="F689" s="57">
        <v>87.49</v>
      </c>
      <c r="G689" s="57">
        <v>962.39</v>
      </c>
      <c r="H689" s="32">
        <v>46140</v>
      </c>
      <c r="I689" s="44" t="s">
        <v>21</v>
      </c>
    </row>
    <row r="690" spans="1:9" ht="48.75" customHeight="1" x14ac:dyDescent="0.25">
      <c r="A690" s="19" t="s">
        <v>2204</v>
      </c>
      <c r="B690" s="90" t="s">
        <v>2205</v>
      </c>
      <c r="C690" s="19" t="s">
        <v>801</v>
      </c>
      <c r="D690" s="47" t="s">
        <v>802</v>
      </c>
      <c r="E690" s="57">
        <v>71.069999999999993</v>
      </c>
      <c r="F690" s="57">
        <v>14.92</v>
      </c>
      <c r="G690" s="57">
        <v>85.99</v>
      </c>
      <c r="H690" s="32">
        <v>46147</v>
      </c>
      <c r="I690" s="44" t="s">
        <v>21</v>
      </c>
    </row>
    <row r="691" spans="1:9" ht="48.75" customHeight="1" x14ac:dyDescent="0.25">
      <c r="A691" s="19" t="s">
        <v>2206</v>
      </c>
      <c r="B691" s="90" t="s">
        <v>2207</v>
      </c>
      <c r="C691" s="19" t="s">
        <v>801</v>
      </c>
      <c r="D691" s="47" t="s">
        <v>802</v>
      </c>
      <c r="E691" s="57">
        <v>463.54</v>
      </c>
      <c r="F691" s="57">
        <v>97.34</v>
      </c>
      <c r="G691" s="57">
        <v>560.88</v>
      </c>
      <c r="H691" s="32">
        <v>46146</v>
      </c>
      <c r="I691" s="44" t="s">
        <v>21</v>
      </c>
    </row>
    <row r="692" spans="1:9" ht="48.75" customHeight="1" x14ac:dyDescent="0.25">
      <c r="A692" s="19" t="s">
        <v>2208</v>
      </c>
      <c r="B692" s="90" t="s">
        <v>2209</v>
      </c>
      <c r="C692" s="19" t="s">
        <v>801</v>
      </c>
      <c r="D692" s="47" t="s">
        <v>802</v>
      </c>
      <c r="E692" s="57">
        <v>147.9</v>
      </c>
      <c r="F692" s="57">
        <v>14.79</v>
      </c>
      <c r="G692" s="57">
        <v>162.69</v>
      </c>
      <c r="H692" s="32">
        <v>46140</v>
      </c>
      <c r="I692" s="44" t="s">
        <v>21</v>
      </c>
    </row>
    <row r="693" spans="1:9" ht="48.75" customHeight="1" x14ac:dyDescent="0.25">
      <c r="A693" s="19" t="s">
        <v>2210</v>
      </c>
      <c r="B693" s="90" t="s">
        <v>2211</v>
      </c>
      <c r="C693" s="19" t="s">
        <v>1659</v>
      </c>
      <c r="D693" s="47" t="s">
        <v>1660</v>
      </c>
      <c r="E693" s="57">
        <v>474</v>
      </c>
      <c r="F693" s="57">
        <v>99.54</v>
      </c>
      <c r="G693" s="57">
        <v>573.54</v>
      </c>
      <c r="H693" s="32">
        <v>46153</v>
      </c>
      <c r="I693" s="44" t="s">
        <v>21</v>
      </c>
    </row>
    <row r="694" spans="1:9" ht="48.75" customHeight="1" x14ac:dyDescent="0.25">
      <c r="A694" s="19" t="s">
        <v>2212</v>
      </c>
      <c r="B694" s="90" t="s">
        <v>2213</v>
      </c>
      <c r="C694" s="19" t="s">
        <v>762</v>
      </c>
      <c r="D694" s="47" t="s">
        <v>763</v>
      </c>
      <c r="E694" s="57">
        <v>261</v>
      </c>
      <c r="F694" s="57">
        <v>54.81</v>
      </c>
      <c r="G694" s="57">
        <v>315.81</v>
      </c>
      <c r="H694" s="32">
        <v>46156</v>
      </c>
      <c r="I694" s="44" t="s">
        <v>21</v>
      </c>
    </row>
    <row r="695" spans="1:9" ht="48.75" customHeight="1" x14ac:dyDescent="0.25">
      <c r="A695" s="19" t="s">
        <v>2214</v>
      </c>
      <c r="B695" s="90" t="s">
        <v>2215</v>
      </c>
      <c r="C695" s="19" t="s">
        <v>1615</v>
      </c>
      <c r="D695" s="47" t="s">
        <v>1616</v>
      </c>
      <c r="E695" s="57">
        <v>1880</v>
      </c>
      <c r="F695" s="57">
        <v>394.8</v>
      </c>
      <c r="G695" s="57">
        <v>2274.8000000000002</v>
      </c>
      <c r="H695" s="32">
        <v>46150</v>
      </c>
      <c r="I695" s="44" t="s">
        <v>21</v>
      </c>
    </row>
    <row r="696" spans="1:9" ht="48.75" customHeight="1" x14ac:dyDescent="0.25">
      <c r="A696" s="19" t="s">
        <v>2216</v>
      </c>
      <c r="B696" s="90" t="s">
        <v>2217</v>
      </c>
      <c r="C696" s="19" t="s">
        <v>750</v>
      </c>
      <c r="D696" s="47" t="s">
        <v>751</v>
      </c>
      <c r="E696" s="57">
        <v>534.05999999999995</v>
      </c>
      <c r="F696" s="57">
        <v>112.15</v>
      </c>
      <c r="G696" s="57">
        <v>646.21</v>
      </c>
      <c r="H696" s="32">
        <v>46142</v>
      </c>
      <c r="I696" s="44" t="s">
        <v>21</v>
      </c>
    </row>
    <row r="697" spans="1:9" ht="48.75" customHeight="1" x14ac:dyDescent="0.25">
      <c r="A697" s="19" t="s">
        <v>2218</v>
      </c>
      <c r="B697" s="90" t="s">
        <v>2219</v>
      </c>
      <c r="C697" s="19" t="s">
        <v>750</v>
      </c>
      <c r="D697" s="47" t="s">
        <v>751</v>
      </c>
      <c r="E697" s="57">
        <v>110.1</v>
      </c>
      <c r="F697" s="57">
        <v>23.12</v>
      </c>
      <c r="G697" s="57">
        <v>133.22</v>
      </c>
      <c r="H697" s="32">
        <v>46140</v>
      </c>
      <c r="I697" s="44" t="s">
        <v>21</v>
      </c>
    </row>
    <row r="698" spans="1:9" ht="48.75" customHeight="1" x14ac:dyDescent="0.25">
      <c r="A698" s="19" t="s">
        <v>2220</v>
      </c>
      <c r="B698" s="90" t="s">
        <v>2221</v>
      </c>
      <c r="C698" s="19" t="s">
        <v>750</v>
      </c>
      <c r="D698" s="47" t="s">
        <v>751</v>
      </c>
      <c r="E698" s="57">
        <v>79.959999999999994</v>
      </c>
      <c r="F698" s="57">
        <v>16.79</v>
      </c>
      <c r="G698" s="57">
        <v>96.75</v>
      </c>
      <c r="H698" s="32">
        <v>46154</v>
      </c>
      <c r="I698" s="44" t="s">
        <v>21</v>
      </c>
    </row>
    <row r="699" spans="1:9" ht="48.75" customHeight="1" x14ac:dyDescent="0.25">
      <c r="A699" s="19" t="s">
        <v>2222</v>
      </c>
      <c r="B699" s="90" t="s">
        <v>2223</v>
      </c>
      <c r="C699" s="19" t="s">
        <v>750</v>
      </c>
      <c r="D699" s="47" t="s">
        <v>751</v>
      </c>
      <c r="E699" s="57">
        <v>52</v>
      </c>
      <c r="F699" s="57">
        <v>10.92</v>
      </c>
      <c r="G699" s="57">
        <v>62.92</v>
      </c>
      <c r="H699" s="32">
        <v>46148</v>
      </c>
      <c r="I699" s="44" t="s">
        <v>21</v>
      </c>
    </row>
    <row r="700" spans="1:9" ht="48.75" customHeight="1" x14ac:dyDescent="0.25">
      <c r="A700" s="19" t="s">
        <v>2224</v>
      </c>
      <c r="B700" s="90" t="s">
        <v>2225</v>
      </c>
      <c r="C700" s="19" t="s">
        <v>750</v>
      </c>
      <c r="D700" s="47" t="s">
        <v>751</v>
      </c>
      <c r="E700" s="57">
        <v>19.8</v>
      </c>
      <c r="F700" s="57">
        <v>4.16</v>
      </c>
      <c r="G700" s="57">
        <v>23.96</v>
      </c>
      <c r="H700" s="32">
        <v>46148</v>
      </c>
      <c r="I700" s="44" t="s">
        <v>21</v>
      </c>
    </row>
    <row r="701" spans="1:9" ht="48.75" customHeight="1" x14ac:dyDescent="0.25">
      <c r="A701" s="19" t="s">
        <v>2226</v>
      </c>
      <c r="B701" s="90" t="s">
        <v>2225</v>
      </c>
      <c r="C701" s="19" t="s">
        <v>750</v>
      </c>
      <c r="D701" s="47" t="s">
        <v>751</v>
      </c>
      <c r="E701" s="57">
        <v>311.7</v>
      </c>
      <c r="F701" s="57">
        <v>65.459999999999994</v>
      </c>
      <c r="G701" s="57">
        <v>377.16</v>
      </c>
      <c r="H701" s="32">
        <v>46148</v>
      </c>
      <c r="I701" s="44" t="s">
        <v>21</v>
      </c>
    </row>
    <row r="702" spans="1:9" ht="48.75" customHeight="1" x14ac:dyDescent="0.25">
      <c r="A702" s="19" t="s">
        <v>2227</v>
      </c>
      <c r="B702" s="90" t="s">
        <v>1805</v>
      </c>
      <c r="C702" s="19" t="s">
        <v>750</v>
      </c>
      <c r="D702" s="47" t="s">
        <v>751</v>
      </c>
      <c r="E702" s="57">
        <v>5.9</v>
      </c>
      <c r="F702" s="57">
        <v>1.24</v>
      </c>
      <c r="G702" s="57">
        <v>7.14</v>
      </c>
      <c r="H702" s="32">
        <v>46153</v>
      </c>
      <c r="I702" s="44" t="s">
        <v>21</v>
      </c>
    </row>
    <row r="703" spans="1:9" ht="48.75" customHeight="1" x14ac:dyDescent="0.25">
      <c r="A703" s="19" t="s">
        <v>2228</v>
      </c>
      <c r="B703" s="90" t="s">
        <v>2229</v>
      </c>
      <c r="C703" s="19" t="s">
        <v>750</v>
      </c>
      <c r="D703" s="47" t="s">
        <v>751</v>
      </c>
      <c r="E703" s="57">
        <v>52.8</v>
      </c>
      <c r="F703" s="57">
        <v>11.09</v>
      </c>
      <c r="G703" s="57">
        <v>63.89</v>
      </c>
      <c r="H703" s="32">
        <v>46141</v>
      </c>
      <c r="I703" s="44" t="s">
        <v>21</v>
      </c>
    </row>
    <row r="704" spans="1:9" ht="48.75" customHeight="1" x14ac:dyDescent="0.25">
      <c r="A704" s="19" t="s">
        <v>2230</v>
      </c>
      <c r="B704" s="90" t="s">
        <v>2231</v>
      </c>
      <c r="C704" s="19" t="s">
        <v>750</v>
      </c>
      <c r="D704" s="47" t="s">
        <v>751</v>
      </c>
      <c r="E704" s="57">
        <v>8.33</v>
      </c>
      <c r="F704" s="57">
        <v>1.75</v>
      </c>
      <c r="G704" s="57">
        <v>10.08</v>
      </c>
      <c r="H704" s="32">
        <v>46147</v>
      </c>
      <c r="I704" s="44" t="s">
        <v>21</v>
      </c>
    </row>
    <row r="705" spans="1:9" ht="48.75" customHeight="1" x14ac:dyDescent="0.25">
      <c r="A705" s="19" t="s">
        <v>2232</v>
      </c>
      <c r="B705" s="90" t="s">
        <v>2233</v>
      </c>
      <c r="C705" s="19" t="s">
        <v>750</v>
      </c>
      <c r="D705" s="47" t="s">
        <v>751</v>
      </c>
      <c r="E705" s="57">
        <v>21.33</v>
      </c>
      <c r="F705" s="57">
        <v>4.4800000000000004</v>
      </c>
      <c r="G705" s="57">
        <v>25.81</v>
      </c>
      <c r="H705" s="32">
        <v>46147</v>
      </c>
      <c r="I705" s="44" t="s">
        <v>21</v>
      </c>
    </row>
    <row r="706" spans="1:9" ht="48.75" customHeight="1" x14ac:dyDescent="0.25">
      <c r="A706" s="19" t="s">
        <v>2234</v>
      </c>
      <c r="B706" s="90" t="s">
        <v>1963</v>
      </c>
      <c r="C706" s="19" t="s">
        <v>750</v>
      </c>
      <c r="D706" s="47" t="s">
        <v>751</v>
      </c>
      <c r="E706" s="57">
        <v>18.03</v>
      </c>
      <c r="F706" s="57">
        <v>3.79</v>
      </c>
      <c r="G706" s="57">
        <v>21.82</v>
      </c>
      <c r="H706" s="32">
        <v>46153</v>
      </c>
      <c r="I706" s="44" t="s">
        <v>21</v>
      </c>
    </row>
    <row r="707" spans="1:9" ht="48.75" customHeight="1" x14ac:dyDescent="0.25">
      <c r="A707" s="19" t="s">
        <v>2235</v>
      </c>
      <c r="B707" s="90" t="s">
        <v>2236</v>
      </c>
      <c r="C707" s="19" t="s">
        <v>750</v>
      </c>
      <c r="D707" s="47" t="s">
        <v>751</v>
      </c>
      <c r="E707" s="57">
        <v>11.84</v>
      </c>
      <c r="F707" s="57">
        <v>2.4900000000000002</v>
      </c>
      <c r="G707" s="57">
        <v>14.33</v>
      </c>
      <c r="H707" s="32">
        <v>46153</v>
      </c>
      <c r="I707" s="44" t="s">
        <v>21</v>
      </c>
    </row>
    <row r="708" spans="1:9" ht="48.75" customHeight="1" x14ac:dyDescent="0.25">
      <c r="A708" s="19" t="s">
        <v>2237</v>
      </c>
      <c r="B708" s="90" t="s">
        <v>2238</v>
      </c>
      <c r="C708" s="19" t="s">
        <v>750</v>
      </c>
      <c r="D708" s="47" t="s">
        <v>751</v>
      </c>
      <c r="E708" s="57">
        <v>8.33</v>
      </c>
      <c r="F708" s="57">
        <v>1.75</v>
      </c>
      <c r="G708" s="57">
        <v>10.08</v>
      </c>
      <c r="H708" s="32">
        <v>46147</v>
      </c>
      <c r="I708" s="44" t="s">
        <v>21</v>
      </c>
    </row>
    <row r="709" spans="1:9" ht="48.75" customHeight="1" x14ac:dyDescent="0.25">
      <c r="A709" s="19" t="s">
        <v>2239</v>
      </c>
      <c r="B709" s="90" t="s">
        <v>2240</v>
      </c>
      <c r="C709" s="19" t="s">
        <v>774</v>
      </c>
      <c r="D709" s="47" t="s">
        <v>3561</v>
      </c>
      <c r="E709" s="57">
        <v>337</v>
      </c>
      <c r="F709" s="57">
        <v>70.77</v>
      </c>
      <c r="G709" s="57">
        <v>407.77</v>
      </c>
      <c r="H709" s="32">
        <v>46147</v>
      </c>
      <c r="I709" s="44" t="s">
        <v>21</v>
      </c>
    </row>
    <row r="710" spans="1:9" ht="48.75" customHeight="1" x14ac:dyDescent="0.25">
      <c r="A710" s="19" t="s">
        <v>2241</v>
      </c>
      <c r="B710" s="90" t="s">
        <v>2242</v>
      </c>
      <c r="C710" s="19" t="s">
        <v>762</v>
      </c>
      <c r="D710" s="47" t="s">
        <v>763</v>
      </c>
      <c r="E710" s="57">
        <v>315</v>
      </c>
      <c r="F710" s="57">
        <v>66.150000000000006</v>
      </c>
      <c r="G710" s="57">
        <v>381.15</v>
      </c>
      <c r="H710" s="32">
        <v>46149</v>
      </c>
      <c r="I710" s="44" t="s">
        <v>21</v>
      </c>
    </row>
    <row r="711" spans="1:9" ht="48.75" customHeight="1" x14ac:dyDescent="0.25">
      <c r="A711" s="19" t="s">
        <v>2243</v>
      </c>
      <c r="B711" s="90" t="s">
        <v>2244</v>
      </c>
      <c r="C711" s="19" t="s">
        <v>762</v>
      </c>
      <c r="D711" s="47" t="s">
        <v>763</v>
      </c>
      <c r="E711" s="57">
        <v>89.96</v>
      </c>
      <c r="F711" s="57">
        <v>18.89</v>
      </c>
      <c r="G711" s="57">
        <v>108.85</v>
      </c>
      <c r="H711" s="32">
        <v>46160</v>
      </c>
      <c r="I711" s="44" t="s">
        <v>21</v>
      </c>
    </row>
    <row r="712" spans="1:9" ht="48.75" customHeight="1" x14ac:dyDescent="0.25">
      <c r="A712" s="19" t="s">
        <v>2245</v>
      </c>
      <c r="B712" s="90" t="s">
        <v>2246</v>
      </c>
      <c r="C712" s="19" t="s">
        <v>762</v>
      </c>
      <c r="D712" s="47" t="s">
        <v>763</v>
      </c>
      <c r="E712" s="57">
        <v>74.739999999999995</v>
      </c>
      <c r="F712" s="57">
        <v>15.7</v>
      </c>
      <c r="G712" s="57">
        <v>90.44</v>
      </c>
      <c r="H712" s="32">
        <v>46147</v>
      </c>
      <c r="I712" s="44" t="s">
        <v>21</v>
      </c>
    </row>
    <row r="713" spans="1:9" ht="48.75" customHeight="1" x14ac:dyDescent="0.25">
      <c r="A713" s="19" t="s">
        <v>2247</v>
      </c>
      <c r="B713" s="90" t="s">
        <v>2248</v>
      </c>
      <c r="C713" s="19" t="s">
        <v>797</v>
      </c>
      <c r="D713" s="47" t="s">
        <v>798</v>
      </c>
      <c r="E713" s="57">
        <v>78.75</v>
      </c>
      <c r="F713" s="57">
        <v>16.54</v>
      </c>
      <c r="G713" s="57">
        <v>95.29</v>
      </c>
      <c r="H713" s="32">
        <v>46146</v>
      </c>
      <c r="I713" s="44" t="s">
        <v>21</v>
      </c>
    </row>
    <row r="714" spans="1:9" ht="48.75" customHeight="1" x14ac:dyDescent="0.25">
      <c r="A714" s="19" t="s">
        <v>2249</v>
      </c>
      <c r="B714" s="90" t="s">
        <v>575</v>
      </c>
      <c r="C714" s="19" t="s">
        <v>943</v>
      </c>
      <c r="D714" s="47" t="s">
        <v>944</v>
      </c>
      <c r="E714" s="57">
        <v>107.28</v>
      </c>
      <c r="F714" s="57">
        <v>22.53</v>
      </c>
      <c r="G714" s="57">
        <v>129.81</v>
      </c>
      <c r="H714" s="32">
        <v>46141</v>
      </c>
      <c r="I714" s="44" t="s">
        <v>21</v>
      </c>
    </row>
    <row r="715" spans="1:9" ht="48.75" customHeight="1" x14ac:dyDescent="0.25">
      <c r="A715" s="19" t="s">
        <v>2250</v>
      </c>
      <c r="B715" s="90" t="s">
        <v>2251</v>
      </c>
      <c r="C715" s="19" t="s">
        <v>943</v>
      </c>
      <c r="D715" s="47" t="s">
        <v>944</v>
      </c>
      <c r="E715" s="57">
        <v>13.75</v>
      </c>
      <c r="F715" s="57">
        <v>2.89</v>
      </c>
      <c r="G715" s="57">
        <v>16.64</v>
      </c>
      <c r="H715" s="32">
        <v>46141</v>
      </c>
      <c r="I715" s="44" t="s">
        <v>21</v>
      </c>
    </row>
    <row r="716" spans="1:9" ht="48.75" customHeight="1" x14ac:dyDescent="0.25">
      <c r="A716" s="19" t="s">
        <v>2252</v>
      </c>
      <c r="B716" s="90" t="s">
        <v>2253</v>
      </c>
      <c r="C716" s="19" t="s">
        <v>943</v>
      </c>
      <c r="D716" s="47" t="s">
        <v>944</v>
      </c>
      <c r="E716" s="57">
        <v>271.11</v>
      </c>
      <c r="F716" s="57">
        <v>56.93</v>
      </c>
      <c r="G716" s="57">
        <v>328.04</v>
      </c>
      <c r="H716" s="32">
        <v>46146</v>
      </c>
      <c r="I716" s="44" t="s">
        <v>21</v>
      </c>
    </row>
    <row r="717" spans="1:9" ht="48.75" customHeight="1" x14ac:dyDescent="0.25">
      <c r="A717" s="19" t="s">
        <v>2254</v>
      </c>
      <c r="B717" s="90" t="s">
        <v>2255</v>
      </c>
      <c r="C717" s="19" t="s">
        <v>2198</v>
      </c>
      <c r="D717" s="47" t="s">
        <v>2199</v>
      </c>
      <c r="E717" s="57">
        <v>296.33999999999997</v>
      </c>
      <c r="F717" s="57">
        <v>62.23</v>
      </c>
      <c r="G717" s="57">
        <v>358.57</v>
      </c>
      <c r="H717" s="32">
        <v>46141</v>
      </c>
      <c r="I717" s="44" t="s">
        <v>21</v>
      </c>
    </row>
    <row r="718" spans="1:9" ht="48.75" customHeight="1" x14ac:dyDescent="0.25">
      <c r="A718" s="19" t="s">
        <v>2256</v>
      </c>
      <c r="B718" s="90" t="s">
        <v>2257</v>
      </c>
      <c r="C718" s="19" t="s">
        <v>2198</v>
      </c>
      <c r="D718" s="47" t="s">
        <v>2199</v>
      </c>
      <c r="E718" s="57">
        <v>631.1</v>
      </c>
      <c r="F718" s="57">
        <v>132.53</v>
      </c>
      <c r="G718" s="57">
        <v>763.63</v>
      </c>
      <c r="H718" s="32">
        <v>46147</v>
      </c>
      <c r="I718" s="44" t="s">
        <v>21</v>
      </c>
    </row>
    <row r="719" spans="1:9" ht="48.75" customHeight="1" x14ac:dyDescent="0.25">
      <c r="A719" s="19" t="s">
        <v>2258</v>
      </c>
      <c r="B719" s="90" t="s">
        <v>2259</v>
      </c>
      <c r="C719" s="19" t="s">
        <v>1778</v>
      </c>
      <c r="D719" s="47" t="s">
        <v>1779</v>
      </c>
      <c r="E719" s="57">
        <v>282.72000000000003</v>
      </c>
      <c r="F719" s="57">
        <v>28.27</v>
      </c>
      <c r="G719" s="57">
        <v>310.99</v>
      </c>
      <c r="H719" s="32">
        <v>46141</v>
      </c>
      <c r="I719" s="44" t="s">
        <v>21</v>
      </c>
    </row>
    <row r="720" spans="1:9" ht="48.75" customHeight="1" x14ac:dyDescent="0.25">
      <c r="A720" s="19" t="s">
        <v>2260</v>
      </c>
      <c r="B720" s="90" t="s">
        <v>2261</v>
      </c>
      <c r="C720" s="19" t="s">
        <v>758</v>
      </c>
      <c r="D720" s="47" t="s">
        <v>759</v>
      </c>
      <c r="E720" s="57">
        <v>59.46</v>
      </c>
      <c r="F720" s="57">
        <v>12.49</v>
      </c>
      <c r="G720" s="57">
        <v>71.95</v>
      </c>
      <c r="H720" s="32">
        <v>46162</v>
      </c>
      <c r="I720" s="44" t="s">
        <v>21</v>
      </c>
    </row>
    <row r="721" spans="1:9" ht="48.75" customHeight="1" x14ac:dyDescent="0.25">
      <c r="A721" s="19" t="s">
        <v>2262</v>
      </c>
      <c r="B721" s="90" t="s">
        <v>2263</v>
      </c>
      <c r="C721" s="19" t="s">
        <v>758</v>
      </c>
      <c r="D721" s="47" t="s">
        <v>759</v>
      </c>
      <c r="E721" s="57">
        <v>9.58</v>
      </c>
      <c r="F721" s="57">
        <v>2.0099999999999998</v>
      </c>
      <c r="G721" s="57">
        <v>11.59</v>
      </c>
      <c r="H721" s="32">
        <v>46147</v>
      </c>
      <c r="I721" s="44" t="s">
        <v>21</v>
      </c>
    </row>
    <row r="722" spans="1:9" ht="48.75" customHeight="1" x14ac:dyDescent="0.25">
      <c r="A722" s="19" t="s">
        <v>2264</v>
      </c>
      <c r="B722" s="90" t="s">
        <v>2265</v>
      </c>
      <c r="C722" s="19" t="s">
        <v>915</v>
      </c>
      <c r="D722" s="47" t="s">
        <v>916</v>
      </c>
      <c r="E722" s="57">
        <v>111.83</v>
      </c>
      <c r="F722" s="57">
        <v>23.48</v>
      </c>
      <c r="G722" s="57">
        <v>135.31</v>
      </c>
      <c r="H722" s="32">
        <v>46150</v>
      </c>
      <c r="I722" s="44" t="s">
        <v>21</v>
      </c>
    </row>
    <row r="723" spans="1:9" ht="48.75" customHeight="1" x14ac:dyDescent="0.25">
      <c r="A723" s="19" t="s">
        <v>2266</v>
      </c>
      <c r="B723" s="90" t="s">
        <v>2267</v>
      </c>
      <c r="C723" s="19" t="s">
        <v>1082</v>
      </c>
      <c r="D723" s="47" t="s">
        <v>1083</v>
      </c>
      <c r="E723" s="57">
        <v>105.3</v>
      </c>
      <c r="F723" s="57">
        <v>22.11</v>
      </c>
      <c r="G723" s="57">
        <v>127.41</v>
      </c>
      <c r="H723" s="32">
        <v>46156</v>
      </c>
      <c r="I723" s="44" t="s">
        <v>21</v>
      </c>
    </row>
    <row r="724" spans="1:9" ht="48.75" customHeight="1" x14ac:dyDescent="0.25">
      <c r="A724" s="19" t="s">
        <v>2268</v>
      </c>
      <c r="B724" s="90" t="s">
        <v>2269</v>
      </c>
      <c r="C724" s="19" t="s">
        <v>935</v>
      </c>
      <c r="D724" s="47" t="s">
        <v>936</v>
      </c>
      <c r="E724" s="57">
        <v>38.49</v>
      </c>
      <c r="F724" s="57">
        <v>8.08</v>
      </c>
      <c r="G724" s="57">
        <v>46.57</v>
      </c>
      <c r="H724" s="32">
        <v>46147</v>
      </c>
      <c r="I724" s="44" t="s">
        <v>21</v>
      </c>
    </row>
    <row r="725" spans="1:9" ht="48.75" customHeight="1" x14ac:dyDescent="0.25">
      <c r="A725" s="19" t="s">
        <v>2270</v>
      </c>
      <c r="B725" s="90" t="s">
        <v>2271</v>
      </c>
      <c r="C725" s="19" t="s">
        <v>935</v>
      </c>
      <c r="D725" s="47" t="s">
        <v>936</v>
      </c>
      <c r="E725" s="57">
        <v>40.909999999999997</v>
      </c>
      <c r="F725" s="57">
        <v>8.59</v>
      </c>
      <c r="G725" s="57">
        <v>49.5</v>
      </c>
      <c r="H725" s="32">
        <v>46147</v>
      </c>
      <c r="I725" s="44" t="s">
        <v>21</v>
      </c>
    </row>
    <row r="726" spans="1:9" ht="48.75" customHeight="1" x14ac:dyDescent="0.25">
      <c r="A726" s="19" t="s">
        <v>2272</v>
      </c>
      <c r="B726" s="90" t="s">
        <v>2273</v>
      </c>
      <c r="C726" s="19" t="s">
        <v>935</v>
      </c>
      <c r="D726" s="47" t="s">
        <v>936</v>
      </c>
      <c r="E726" s="57">
        <v>114.06</v>
      </c>
      <c r="F726" s="57">
        <v>22.19</v>
      </c>
      <c r="G726" s="57">
        <v>136.25</v>
      </c>
      <c r="H726" s="32">
        <v>46160</v>
      </c>
      <c r="I726" s="44" t="s">
        <v>21</v>
      </c>
    </row>
    <row r="727" spans="1:9" ht="48.75" customHeight="1" x14ac:dyDescent="0.25">
      <c r="A727" s="19" t="s">
        <v>2274</v>
      </c>
      <c r="B727" s="90" t="s">
        <v>2275</v>
      </c>
      <c r="C727" s="19" t="s">
        <v>758</v>
      </c>
      <c r="D727" s="47" t="s">
        <v>759</v>
      </c>
      <c r="E727" s="57">
        <v>72.540000000000006</v>
      </c>
      <c r="F727" s="57">
        <v>15.23</v>
      </c>
      <c r="G727" s="57">
        <v>87.77</v>
      </c>
      <c r="H727" s="32">
        <v>46154</v>
      </c>
      <c r="I727" s="44" t="s">
        <v>21</v>
      </c>
    </row>
    <row r="728" spans="1:9" ht="48.75" customHeight="1" x14ac:dyDescent="0.25">
      <c r="A728" s="19" t="s">
        <v>2276</v>
      </c>
      <c r="B728" s="90" t="s">
        <v>2277</v>
      </c>
      <c r="C728" s="19" t="s">
        <v>758</v>
      </c>
      <c r="D728" s="47" t="s">
        <v>759</v>
      </c>
      <c r="E728" s="57">
        <v>130</v>
      </c>
      <c r="F728" s="57">
        <v>27.3</v>
      </c>
      <c r="G728" s="57">
        <v>157.30000000000001</v>
      </c>
      <c r="H728" s="32">
        <v>46150</v>
      </c>
      <c r="I728" s="44" t="s">
        <v>21</v>
      </c>
    </row>
    <row r="729" spans="1:9" ht="48.75" customHeight="1" x14ac:dyDescent="0.25">
      <c r="A729" s="19" t="s">
        <v>2278</v>
      </c>
      <c r="B729" s="90" t="s">
        <v>2279</v>
      </c>
      <c r="C729" s="19" t="s">
        <v>758</v>
      </c>
      <c r="D729" s="47" t="s">
        <v>759</v>
      </c>
      <c r="E729" s="57">
        <v>106.67</v>
      </c>
      <c r="F729" s="57">
        <v>22.4</v>
      </c>
      <c r="G729" s="57">
        <v>129.07</v>
      </c>
      <c r="H729" s="32">
        <v>46142</v>
      </c>
      <c r="I729" s="44" t="s">
        <v>21</v>
      </c>
    </row>
    <row r="730" spans="1:9" ht="48.75" customHeight="1" x14ac:dyDescent="0.25">
      <c r="A730" s="19" t="s">
        <v>2280</v>
      </c>
      <c r="B730" s="90" t="s">
        <v>2281</v>
      </c>
      <c r="C730" s="19" t="s">
        <v>758</v>
      </c>
      <c r="D730" s="47" t="s">
        <v>759</v>
      </c>
      <c r="E730" s="57">
        <v>634.89</v>
      </c>
      <c r="F730" s="57">
        <v>133.33000000000001</v>
      </c>
      <c r="G730" s="57">
        <v>768.22</v>
      </c>
      <c r="H730" s="32">
        <v>46142</v>
      </c>
      <c r="I730" s="44" t="s">
        <v>21</v>
      </c>
    </row>
    <row r="731" spans="1:9" ht="48.75" customHeight="1" x14ac:dyDescent="0.25">
      <c r="A731" s="19" t="s">
        <v>2282</v>
      </c>
      <c r="B731" s="90" t="s">
        <v>2283</v>
      </c>
      <c r="C731" s="19" t="s">
        <v>758</v>
      </c>
      <c r="D731" s="47" t="s">
        <v>759</v>
      </c>
      <c r="E731" s="57">
        <v>111.82</v>
      </c>
      <c r="F731" s="57">
        <v>23.48</v>
      </c>
      <c r="G731" s="57">
        <v>135.30000000000001</v>
      </c>
      <c r="H731" s="32">
        <v>46162</v>
      </c>
      <c r="I731" s="44" t="s">
        <v>21</v>
      </c>
    </row>
    <row r="732" spans="1:9" ht="48.75" customHeight="1" x14ac:dyDescent="0.25">
      <c r="A732" s="19" t="s">
        <v>2284</v>
      </c>
      <c r="B732" s="90" t="s">
        <v>2285</v>
      </c>
      <c r="C732" s="19" t="s">
        <v>758</v>
      </c>
      <c r="D732" s="47" t="s">
        <v>759</v>
      </c>
      <c r="E732" s="57">
        <v>941.41</v>
      </c>
      <c r="F732" s="57">
        <v>197.7</v>
      </c>
      <c r="G732" s="57">
        <v>1139.1099999999999</v>
      </c>
      <c r="H732" s="32">
        <v>46142</v>
      </c>
      <c r="I732" s="44" t="s">
        <v>21</v>
      </c>
    </row>
    <row r="733" spans="1:9" ht="48.75" customHeight="1" x14ac:dyDescent="0.25">
      <c r="A733" s="19" t="s">
        <v>2286</v>
      </c>
      <c r="B733" s="90" t="s">
        <v>2287</v>
      </c>
      <c r="C733" s="19" t="s">
        <v>758</v>
      </c>
      <c r="D733" s="47" t="s">
        <v>759</v>
      </c>
      <c r="E733" s="57">
        <v>18.64</v>
      </c>
      <c r="F733" s="57">
        <v>3.91</v>
      </c>
      <c r="G733" s="57">
        <v>22.55</v>
      </c>
      <c r="H733" s="32">
        <v>46160</v>
      </c>
      <c r="I733" s="44" t="s">
        <v>21</v>
      </c>
    </row>
    <row r="734" spans="1:9" ht="48.75" customHeight="1" x14ac:dyDescent="0.25">
      <c r="A734" s="19" t="s">
        <v>2288</v>
      </c>
      <c r="B734" s="90" t="s">
        <v>2289</v>
      </c>
      <c r="C734" s="19" t="s">
        <v>1615</v>
      </c>
      <c r="D734" s="47" t="s">
        <v>1616</v>
      </c>
      <c r="E734" s="57">
        <v>284</v>
      </c>
      <c r="F734" s="57">
        <v>59.64</v>
      </c>
      <c r="G734" s="57">
        <v>343.64</v>
      </c>
      <c r="H734" s="32">
        <v>46141</v>
      </c>
      <c r="I734" s="44" t="s">
        <v>21</v>
      </c>
    </row>
    <row r="735" spans="1:9" ht="48.75" customHeight="1" x14ac:dyDescent="0.25">
      <c r="A735" s="19" t="s">
        <v>2290</v>
      </c>
      <c r="B735" s="90" t="s">
        <v>2291</v>
      </c>
      <c r="C735" s="19" t="s">
        <v>781</v>
      </c>
      <c r="D735" s="47" t="s">
        <v>782</v>
      </c>
      <c r="E735" s="57">
        <v>990</v>
      </c>
      <c r="F735" s="57">
        <v>207.9</v>
      </c>
      <c r="G735" s="57">
        <v>1197.9000000000001</v>
      </c>
      <c r="H735" s="32">
        <v>46141</v>
      </c>
      <c r="I735" s="44" t="s">
        <v>21</v>
      </c>
    </row>
    <row r="736" spans="1:9" ht="48.75" customHeight="1" x14ac:dyDescent="0.25">
      <c r="A736" s="19" t="s">
        <v>2292</v>
      </c>
      <c r="B736" s="90" t="s">
        <v>2293</v>
      </c>
      <c r="C736" s="19" t="s">
        <v>770</v>
      </c>
      <c r="D736" s="47" t="s">
        <v>771</v>
      </c>
      <c r="E736" s="57">
        <v>60.5</v>
      </c>
      <c r="F736" s="57">
        <v>12.71</v>
      </c>
      <c r="G736" s="57">
        <v>73.209999999999994</v>
      </c>
      <c r="H736" s="32">
        <v>46147</v>
      </c>
      <c r="I736" s="44" t="s">
        <v>21</v>
      </c>
    </row>
    <row r="737" spans="1:9" ht="48.75" customHeight="1" x14ac:dyDescent="0.25">
      <c r="A737" s="19" t="s">
        <v>2294</v>
      </c>
      <c r="B737" s="90" t="s">
        <v>2295</v>
      </c>
      <c r="C737" s="19" t="s">
        <v>770</v>
      </c>
      <c r="D737" s="47" t="s">
        <v>771</v>
      </c>
      <c r="E737" s="57">
        <v>310.89999999999998</v>
      </c>
      <c r="F737" s="57">
        <v>65.290000000000006</v>
      </c>
      <c r="G737" s="57">
        <v>376.19</v>
      </c>
      <c r="H737" s="32">
        <v>46148</v>
      </c>
      <c r="I737" s="44" t="s">
        <v>21</v>
      </c>
    </row>
    <row r="738" spans="1:9" ht="48.75" customHeight="1" x14ac:dyDescent="0.25">
      <c r="A738" s="19" t="s">
        <v>2296</v>
      </c>
      <c r="B738" s="90" t="s">
        <v>2297</v>
      </c>
      <c r="C738" s="19" t="s">
        <v>770</v>
      </c>
      <c r="D738" s="47" t="s">
        <v>771</v>
      </c>
      <c r="E738" s="57">
        <v>83.3</v>
      </c>
      <c r="F738" s="57">
        <v>17.489999999999998</v>
      </c>
      <c r="G738" s="57">
        <v>100.79</v>
      </c>
      <c r="H738" s="32">
        <v>46148</v>
      </c>
      <c r="I738" s="44" t="s">
        <v>21</v>
      </c>
    </row>
    <row r="739" spans="1:9" ht="48.75" customHeight="1" x14ac:dyDescent="0.25">
      <c r="A739" s="19" t="s">
        <v>2298</v>
      </c>
      <c r="B739" s="90" t="s">
        <v>2299</v>
      </c>
      <c r="C739" s="19" t="s">
        <v>762</v>
      </c>
      <c r="D739" s="47" t="s">
        <v>763</v>
      </c>
      <c r="E739" s="57">
        <v>196.4</v>
      </c>
      <c r="F739" s="57">
        <v>41.24</v>
      </c>
      <c r="G739" s="57">
        <v>237.64</v>
      </c>
      <c r="H739" s="32">
        <v>46153</v>
      </c>
      <c r="I739" s="44" t="s">
        <v>21</v>
      </c>
    </row>
    <row r="740" spans="1:9" ht="48.75" customHeight="1" x14ac:dyDescent="0.25">
      <c r="A740" s="19" t="s">
        <v>2300</v>
      </c>
      <c r="B740" s="90" t="s">
        <v>2301</v>
      </c>
      <c r="C740" s="19" t="s">
        <v>762</v>
      </c>
      <c r="D740" s="47" t="s">
        <v>763</v>
      </c>
      <c r="E740" s="57">
        <v>391.5</v>
      </c>
      <c r="F740" s="57">
        <v>82.22</v>
      </c>
      <c r="G740" s="57">
        <v>473.72</v>
      </c>
      <c r="H740" s="32">
        <v>46147</v>
      </c>
      <c r="I740" s="44" t="s">
        <v>21</v>
      </c>
    </row>
    <row r="741" spans="1:9" ht="48.75" customHeight="1" x14ac:dyDescent="0.25">
      <c r="A741" s="19" t="s">
        <v>2302</v>
      </c>
      <c r="B741" s="90" t="s">
        <v>2303</v>
      </c>
      <c r="C741" s="19" t="s">
        <v>762</v>
      </c>
      <c r="D741" s="47" t="s">
        <v>763</v>
      </c>
      <c r="E741" s="57">
        <v>103.5</v>
      </c>
      <c r="F741" s="57">
        <v>21.74</v>
      </c>
      <c r="G741" s="57">
        <v>125.24</v>
      </c>
      <c r="H741" s="32">
        <v>46147</v>
      </c>
      <c r="I741" s="44" t="s">
        <v>21</v>
      </c>
    </row>
    <row r="742" spans="1:9" ht="48.75" customHeight="1" x14ac:dyDescent="0.25">
      <c r="A742" s="19" t="s">
        <v>2304</v>
      </c>
      <c r="B742" s="90" t="s">
        <v>2305</v>
      </c>
      <c r="C742" s="19" t="s">
        <v>762</v>
      </c>
      <c r="D742" s="47" t="s">
        <v>763</v>
      </c>
      <c r="E742" s="57">
        <v>261</v>
      </c>
      <c r="F742" s="57">
        <v>54.81</v>
      </c>
      <c r="G742" s="57">
        <v>315.81</v>
      </c>
      <c r="H742" s="32">
        <v>46147</v>
      </c>
      <c r="I742" s="44" t="s">
        <v>21</v>
      </c>
    </row>
    <row r="743" spans="1:9" ht="48.75" customHeight="1" x14ac:dyDescent="0.25">
      <c r="A743" s="19" t="s">
        <v>2306</v>
      </c>
      <c r="B743" s="90" t="s">
        <v>2307</v>
      </c>
      <c r="C743" s="19" t="s">
        <v>762</v>
      </c>
      <c r="D743" s="47" t="s">
        <v>763</v>
      </c>
      <c r="E743" s="57">
        <v>80.23</v>
      </c>
      <c r="F743" s="57">
        <v>16.850000000000001</v>
      </c>
      <c r="G743" s="57">
        <v>97.08</v>
      </c>
      <c r="H743" s="32">
        <v>46146</v>
      </c>
      <c r="I743" s="44" t="s">
        <v>21</v>
      </c>
    </row>
    <row r="744" spans="1:9" ht="48.75" customHeight="1" x14ac:dyDescent="0.25">
      <c r="A744" s="19" t="s">
        <v>2308</v>
      </c>
      <c r="B744" s="90" t="s">
        <v>2309</v>
      </c>
      <c r="C744" s="19" t="s">
        <v>762</v>
      </c>
      <c r="D744" s="47" t="s">
        <v>763</v>
      </c>
      <c r="E744" s="57">
        <v>343.09</v>
      </c>
      <c r="F744" s="57">
        <v>72.05</v>
      </c>
      <c r="G744" s="57">
        <v>415.14</v>
      </c>
      <c r="H744" s="32">
        <v>46162</v>
      </c>
      <c r="I744" s="44" t="s">
        <v>21</v>
      </c>
    </row>
    <row r="745" spans="1:9" ht="48.75" customHeight="1" x14ac:dyDescent="0.25">
      <c r="A745" s="19" t="s">
        <v>2310</v>
      </c>
      <c r="B745" s="90" t="s">
        <v>2311</v>
      </c>
      <c r="C745" s="19" t="s">
        <v>762</v>
      </c>
      <c r="D745" s="47" t="s">
        <v>763</v>
      </c>
      <c r="E745" s="57">
        <v>1111.5</v>
      </c>
      <c r="F745" s="57">
        <v>233.42</v>
      </c>
      <c r="G745" s="57">
        <v>1344.92</v>
      </c>
      <c r="H745" s="32">
        <v>46147</v>
      </c>
      <c r="I745" s="44" t="s">
        <v>21</v>
      </c>
    </row>
    <row r="746" spans="1:9" ht="48.75" customHeight="1" x14ac:dyDescent="0.25">
      <c r="A746" s="19" t="s">
        <v>2312</v>
      </c>
      <c r="B746" s="90" t="s">
        <v>2313</v>
      </c>
      <c r="C746" s="19" t="s">
        <v>762</v>
      </c>
      <c r="D746" s="47" t="s">
        <v>763</v>
      </c>
      <c r="E746" s="57">
        <v>199.5</v>
      </c>
      <c r="F746" s="57">
        <v>41.9</v>
      </c>
      <c r="G746" s="57">
        <v>241.4</v>
      </c>
      <c r="H746" s="32">
        <v>46153</v>
      </c>
      <c r="I746" s="44" t="s">
        <v>21</v>
      </c>
    </row>
    <row r="747" spans="1:9" ht="48.75" customHeight="1" x14ac:dyDescent="0.25">
      <c r="A747" s="19" t="s">
        <v>2314</v>
      </c>
      <c r="B747" s="90" t="s">
        <v>2086</v>
      </c>
      <c r="C747" s="19" t="s">
        <v>762</v>
      </c>
      <c r="D747" s="47" t="s">
        <v>763</v>
      </c>
      <c r="E747" s="57">
        <v>26.7</v>
      </c>
      <c r="F747" s="57">
        <v>5.61</v>
      </c>
      <c r="G747" s="57">
        <v>32.31</v>
      </c>
      <c r="H747" s="32">
        <v>46146</v>
      </c>
      <c r="I747" s="44" t="s">
        <v>21</v>
      </c>
    </row>
    <row r="748" spans="1:9" ht="48.75" customHeight="1" x14ac:dyDescent="0.25">
      <c r="A748" s="19" t="s">
        <v>2315</v>
      </c>
      <c r="B748" s="90" t="s">
        <v>2316</v>
      </c>
      <c r="C748" s="19" t="s">
        <v>879</v>
      </c>
      <c r="D748" s="47" t="s">
        <v>880</v>
      </c>
      <c r="E748" s="57">
        <v>779</v>
      </c>
      <c r="F748" s="57">
        <v>163.59</v>
      </c>
      <c r="G748" s="57">
        <v>942.59</v>
      </c>
      <c r="H748" s="32">
        <v>46149</v>
      </c>
      <c r="I748" s="44" t="s">
        <v>21</v>
      </c>
    </row>
    <row r="749" spans="1:9" ht="48.75" customHeight="1" x14ac:dyDescent="0.25">
      <c r="A749" s="19" t="s">
        <v>2317</v>
      </c>
      <c r="B749" s="90" t="s">
        <v>2318</v>
      </c>
      <c r="C749" s="19" t="s">
        <v>797</v>
      </c>
      <c r="D749" s="47" t="s">
        <v>798</v>
      </c>
      <c r="E749" s="57">
        <v>20.92</v>
      </c>
      <c r="F749" s="57">
        <v>4.3899999999999997</v>
      </c>
      <c r="G749" s="57">
        <v>25.31</v>
      </c>
      <c r="H749" s="32">
        <v>46142</v>
      </c>
      <c r="I749" s="44" t="s">
        <v>21</v>
      </c>
    </row>
    <row r="750" spans="1:9" ht="48.75" customHeight="1" x14ac:dyDescent="0.25">
      <c r="A750" s="19" t="s">
        <v>2319</v>
      </c>
      <c r="B750" s="90" t="s">
        <v>2316</v>
      </c>
      <c r="C750" s="19" t="s">
        <v>879</v>
      </c>
      <c r="D750" s="47" t="s">
        <v>880</v>
      </c>
      <c r="E750" s="57">
        <v>605.07000000000005</v>
      </c>
      <c r="F750" s="57">
        <v>127.06</v>
      </c>
      <c r="G750" s="57">
        <v>732.13</v>
      </c>
      <c r="H750" s="32">
        <v>46149</v>
      </c>
      <c r="I750" s="44" t="s">
        <v>21</v>
      </c>
    </row>
    <row r="751" spans="1:9" ht="48.75" customHeight="1" x14ac:dyDescent="0.25">
      <c r="A751" s="19" t="s">
        <v>2320</v>
      </c>
      <c r="B751" s="90" t="s">
        <v>2321</v>
      </c>
      <c r="C751" s="19" t="s">
        <v>943</v>
      </c>
      <c r="D751" s="47" t="s">
        <v>944</v>
      </c>
      <c r="E751" s="57">
        <v>25.54</v>
      </c>
      <c r="F751" s="57">
        <v>5.36</v>
      </c>
      <c r="G751" s="57">
        <v>30.9</v>
      </c>
      <c r="H751" s="32">
        <v>46157</v>
      </c>
      <c r="I751" s="44" t="s">
        <v>21</v>
      </c>
    </row>
    <row r="752" spans="1:9" ht="48.75" customHeight="1" x14ac:dyDescent="0.25">
      <c r="A752" s="19" t="s">
        <v>2322</v>
      </c>
      <c r="B752" s="90" t="s">
        <v>2323</v>
      </c>
      <c r="C752" s="19" t="s">
        <v>853</v>
      </c>
      <c r="D752" s="47" t="s">
        <v>854</v>
      </c>
      <c r="E752" s="57">
        <v>171</v>
      </c>
      <c r="F752" s="57">
        <v>35.909999999999997</v>
      </c>
      <c r="G752" s="57">
        <v>206.91</v>
      </c>
      <c r="H752" s="32">
        <v>46160</v>
      </c>
      <c r="I752" s="44" t="s">
        <v>21</v>
      </c>
    </row>
    <row r="753" spans="1:9" ht="48.75" customHeight="1" x14ac:dyDescent="0.25">
      <c r="A753" s="19" t="s">
        <v>2324</v>
      </c>
      <c r="B753" s="90" t="s">
        <v>2325</v>
      </c>
      <c r="C753" s="19" t="s">
        <v>853</v>
      </c>
      <c r="D753" s="47" t="s">
        <v>854</v>
      </c>
      <c r="E753" s="57">
        <v>2793.72</v>
      </c>
      <c r="F753" s="57">
        <v>586.67999999999995</v>
      </c>
      <c r="G753" s="57">
        <v>3380.4</v>
      </c>
      <c r="H753" s="32">
        <v>46142</v>
      </c>
      <c r="I753" s="44" t="s">
        <v>21</v>
      </c>
    </row>
    <row r="754" spans="1:9" ht="48.75" customHeight="1" x14ac:dyDescent="0.25">
      <c r="A754" s="19" t="s">
        <v>2326</v>
      </c>
      <c r="B754" s="90" t="s">
        <v>2327</v>
      </c>
      <c r="C754" s="19" t="s">
        <v>1782</v>
      </c>
      <c r="D754" s="47" t="s">
        <v>1783</v>
      </c>
      <c r="E754" s="57">
        <v>23</v>
      </c>
      <c r="F754" s="57">
        <v>4.83</v>
      </c>
      <c r="G754" s="57">
        <v>27.83</v>
      </c>
      <c r="H754" s="32">
        <v>46149</v>
      </c>
      <c r="I754" s="44" t="s">
        <v>21</v>
      </c>
    </row>
    <row r="755" spans="1:9" ht="48.75" customHeight="1" x14ac:dyDescent="0.25">
      <c r="A755" s="19" t="s">
        <v>2328</v>
      </c>
      <c r="B755" s="90" t="s">
        <v>2329</v>
      </c>
      <c r="C755" s="19" t="s">
        <v>1782</v>
      </c>
      <c r="D755" s="47" t="s">
        <v>1783</v>
      </c>
      <c r="E755" s="57">
        <v>151.4</v>
      </c>
      <c r="F755" s="57">
        <v>31.79</v>
      </c>
      <c r="G755" s="57">
        <v>183.19</v>
      </c>
      <c r="H755" s="32">
        <v>46149</v>
      </c>
      <c r="I755" s="44" t="s">
        <v>21</v>
      </c>
    </row>
    <row r="756" spans="1:9" ht="48.75" customHeight="1" x14ac:dyDescent="0.25">
      <c r="A756" s="19" t="s">
        <v>2330</v>
      </c>
      <c r="B756" s="90" t="s">
        <v>2331</v>
      </c>
      <c r="C756" s="19" t="s">
        <v>1782</v>
      </c>
      <c r="D756" s="47" t="s">
        <v>1783</v>
      </c>
      <c r="E756" s="57">
        <v>140.4</v>
      </c>
      <c r="F756" s="57">
        <v>29.48</v>
      </c>
      <c r="G756" s="57">
        <v>169.88</v>
      </c>
      <c r="H756" s="32">
        <v>46157</v>
      </c>
      <c r="I756" s="44" t="s">
        <v>21</v>
      </c>
    </row>
    <row r="757" spans="1:9" ht="48.75" customHeight="1" x14ac:dyDescent="0.25">
      <c r="A757" s="19" t="s">
        <v>2332</v>
      </c>
      <c r="B757" s="90" t="s">
        <v>2333</v>
      </c>
      <c r="C757" s="19" t="s">
        <v>943</v>
      </c>
      <c r="D757" s="47" t="s">
        <v>944</v>
      </c>
      <c r="E757" s="57">
        <v>57.42</v>
      </c>
      <c r="F757" s="57">
        <v>12.06</v>
      </c>
      <c r="G757" s="57">
        <v>69.48</v>
      </c>
      <c r="H757" s="32">
        <v>46162</v>
      </c>
      <c r="I757" s="44" t="s">
        <v>21</v>
      </c>
    </row>
    <row r="758" spans="1:9" ht="48.75" customHeight="1" x14ac:dyDescent="0.25">
      <c r="A758" s="19" t="s">
        <v>2334</v>
      </c>
      <c r="B758" s="90" t="s">
        <v>2335</v>
      </c>
      <c r="C758" s="19" t="s">
        <v>758</v>
      </c>
      <c r="D758" s="47" t="s">
        <v>759</v>
      </c>
      <c r="E758" s="57">
        <v>50.1</v>
      </c>
      <c r="F758" s="57">
        <v>10.52</v>
      </c>
      <c r="G758" s="57">
        <v>60.62</v>
      </c>
      <c r="H758" s="32">
        <v>46148</v>
      </c>
      <c r="I758" s="44" t="s">
        <v>21</v>
      </c>
    </row>
    <row r="759" spans="1:9" ht="48.75" customHeight="1" x14ac:dyDescent="0.25">
      <c r="A759" s="19" t="s">
        <v>2336</v>
      </c>
      <c r="B759" s="90" t="s">
        <v>2337</v>
      </c>
      <c r="C759" s="19" t="s">
        <v>1127</v>
      </c>
      <c r="D759" s="47" t="s">
        <v>1128</v>
      </c>
      <c r="E759" s="57">
        <v>236.9</v>
      </c>
      <c r="F759" s="57">
        <v>49.75</v>
      </c>
      <c r="G759" s="57">
        <v>286.64999999999998</v>
      </c>
      <c r="H759" s="32">
        <v>46160</v>
      </c>
      <c r="I759" s="44" t="s">
        <v>21</v>
      </c>
    </row>
    <row r="760" spans="1:9" ht="48.75" customHeight="1" x14ac:dyDescent="0.25">
      <c r="A760" s="19" t="s">
        <v>2338</v>
      </c>
      <c r="B760" s="90" t="s">
        <v>2339</v>
      </c>
      <c r="C760" s="19" t="s">
        <v>770</v>
      </c>
      <c r="D760" s="47" t="s">
        <v>771</v>
      </c>
      <c r="E760" s="57">
        <v>161.88</v>
      </c>
      <c r="F760" s="57">
        <v>33.99</v>
      </c>
      <c r="G760" s="57">
        <v>195.87</v>
      </c>
      <c r="H760" s="32">
        <v>46147</v>
      </c>
      <c r="I760" s="44" t="s">
        <v>21</v>
      </c>
    </row>
    <row r="761" spans="1:9" ht="48.75" customHeight="1" x14ac:dyDescent="0.25">
      <c r="A761" s="19" t="s">
        <v>2340</v>
      </c>
      <c r="B761" s="90" t="s">
        <v>2341</v>
      </c>
      <c r="C761" s="19" t="s">
        <v>770</v>
      </c>
      <c r="D761" s="47" t="s">
        <v>771</v>
      </c>
      <c r="E761" s="57">
        <v>159.6</v>
      </c>
      <c r="F761" s="57">
        <v>33.520000000000003</v>
      </c>
      <c r="G761" s="57">
        <v>193.12</v>
      </c>
      <c r="H761" s="32">
        <v>46148</v>
      </c>
      <c r="I761" s="44" t="s">
        <v>21</v>
      </c>
    </row>
    <row r="762" spans="1:9" ht="48.75" customHeight="1" x14ac:dyDescent="0.25">
      <c r="A762" s="19" t="s">
        <v>2342</v>
      </c>
      <c r="B762" s="90" t="s">
        <v>2343</v>
      </c>
      <c r="C762" s="19" t="s">
        <v>762</v>
      </c>
      <c r="D762" s="47" t="s">
        <v>763</v>
      </c>
      <c r="E762" s="57">
        <v>38.770000000000003</v>
      </c>
      <c r="F762" s="57">
        <v>8.14</v>
      </c>
      <c r="G762" s="57">
        <v>46.91</v>
      </c>
      <c r="H762" s="32">
        <v>46146</v>
      </c>
      <c r="I762" s="44" t="s">
        <v>21</v>
      </c>
    </row>
    <row r="763" spans="1:9" ht="48.75" customHeight="1" x14ac:dyDescent="0.25">
      <c r="A763" s="19" t="s">
        <v>2344</v>
      </c>
      <c r="B763" s="90" t="s">
        <v>2191</v>
      </c>
      <c r="C763" s="19" t="s">
        <v>762</v>
      </c>
      <c r="D763" s="47" t="s">
        <v>763</v>
      </c>
      <c r="E763" s="57">
        <v>13.73</v>
      </c>
      <c r="F763" s="57">
        <v>2.88</v>
      </c>
      <c r="G763" s="57">
        <v>16.61</v>
      </c>
      <c r="H763" s="32">
        <v>46157</v>
      </c>
      <c r="I763" s="44" t="s">
        <v>21</v>
      </c>
    </row>
    <row r="764" spans="1:9" ht="48.75" customHeight="1" x14ac:dyDescent="0.25">
      <c r="A764" s="19" t="s">
        <v>2345</v>
      </c>
      <c r="B764" s="90" t="s">
        <v>2346</v>
      </c>
      <c r="C764" s="19" t="s">
        <v>762</v>
      </c>
      <c r="D764" s="47" t="s">
        <v>763</v>
      </c>
      <c r="E764" s="57">
        <v>33.03</v>
      </c>
      <c r="F764" s="57">
        <v>6.94</v>
      </c>
      <c r="G764" s="57">
        <v>39.97</v>
      </c>
      <c r="H764" s="32">
        <v>46147</v>
      </c>
      <c r="I764" s="44" t="s">
        <v>21</v>
      </c>
    </row>
    <row r="765" spans="1:9" ht="48.75" customHeight="1" x14ac:dyDescent="0.25">
      <c r="A765" s="19" t="s">
        <v>2347</v>
      </c>
      <c r="B765" s="90" t="s">
        <v>2348</v>
      </c>
      <c r="C765" s="19" t="s">
        <v>762</v>
      </c>
      <c r="D765" s="47" t="s">
        <v>763</v>
      </c>
      <c r="E765" s="57">
        <v>455.67</v>
      </c>
      <c r="F765" s="57">
        <v>95.69</v>
      </c>
      <c r="G765" s="57">
        <v>551.36</v>
      </c>
      <c r="H765" s="32">
        <v>46148</v>
      </c>
      <c r="I765" s="44" t="s">
        <v>21</v>
      </c>
    </row>
    <row r="766" spans="1:9" ht="48.75" customHeight="1" x14ac:dyDescent="0.25">
      <c r="A766" s="19" t="s">
        <v>2349</v>
      </c>
      <c r="B766" s="90" t="s">
        <v>575</v>
      </c>
      <c r="C766" s="19" t="s">
        <v>943</v>
      </c>
      <c r="D766" s="47" t="s">
        <v>944</v>
      </c>
      <c r="E766" s="57">
        <v>41.64</v>
      </c>
      <c r="F766" s="57">
        <v>8.74</v>
      </c>
      <c r="G766" s="57">
        <v>50.38</v>
      </c>
      <c r="H766" s="32">
        <v>46146</v>
      </c>
      <c r="I766" s="44" t="s">
        <v>21</v>
      </c>
    </row>
    <row r="767" spans="1:9" ht="48.75" customHeight="1" x14ac:dyDescent="0.25">
      <c r="A767" s="19" t="s">
        <v>2350</v>
      </c>
      <c r="B767" s="90" t="s">
        <v>2351</v>
      </c>
      <c r="C767" s="19" t="s">
        <v>943</v>
      </c>
      <c r="D767" s="47" t="s">
        <v>944</v>
      </c>
      <c r="E767" s="57">
        <v>8.39</v>
      </c>
      <c r="F767" s="57">
        <v>1.76</v>
      </c>
      <c r="G767" s="57">
        <v>10.15</v>
      </c>
      <c r="H767" s="32">
        <v>46147</v>
      </c>
      <c r="I767" s="44" t="s">
        <v>21</v>
      </c>
    </row>
    <row r="768" spans="1:9" ht="48.75" customHeight="1" x14ac:dyDescent="0.25">
      <c r="A768" s="19" t="s">
        <v>2352</v>
      </c>
      <c r="B768" s="90" t="s">
        <v>2353</v>
      </c>
      <c r="C768" s="19" t="s">
        <v>750</v>
      </c>
      <c r="D768" s="47" t="s">
        <v>751</v>
      </c>
      <c r="E768" s="57">
        <v>37.200000000000003</v>
      </c>
      <c r="F768" s="57">
        <v>7.81</v>
      </c>
      <c r="G768" s="57">
        <v>45.01</v>
      </c>
      <c r="H768" s="32">
        <v>46146</v>
      </c>
      <c r="I768" s="44" t="s">
        <v>21</v>
      </c>
    </row>
    <row r="769" spans="1:9" ht="48.75" customHeight="1" x14ac:dyDescent="0.25">
      <c r="A769" s="19" t="s">
        <v>2354</v>
      </c>
      <c r="B769" s="90" t="s">
        <v>2355</v>
      </c>
      <c r="C769" s="19" t="s">
        <v>750</v>
      </c>
      <c r="D769" s="47" t="s">
        <v>751</v>
      </c>
      <c r="E769" s="57">
        <v>4850</v>
      </c>
      <c r="F769" s="57">
        <v>1018.5</v>
      </c>
      <c r="G769" s="57">
        <v>5868.5</v>
      </c>
      <c r="H769" s="32">
        <v>46146</v>
      </c>
      <c r="I769" s="44" t="s">
        <v>21</v>
      </c>
    </row>
    <row r="770" spans="1:9" ht="48.75" customHeight="1" x14ac:dyDescent="0.25">
      <c r="A770" s="19" t="s">
        <v>2356</v>
      </c>
      <c r="B770" s="90" t="s">
        <v>2357</v>
      </c>
      <c r="C770" s="19" t="s">
        <v>801</v>
      </c>
      <c r="D770" s="47" t="s">
        <v>802</v>
      </c>
      <c r="E770" s="57">
        <v>158.16</v>
      </c>
      <c r="F770" s="57">
        <v>33.21</v>
      </c>
      <c r="G770" s="57">
        <v>191.37</v>
      </c>
      <c r="H770" s="32">
        <v>46154</v>
      </c>
      <c r="I770" s="44" t="s">
        <v>21</v>
      </c>
    </row>
    <row r="771" spans="1:9" ht="48.75" customHeight="1" x14ac:dyDescent="0.25">
      <c r="A771" s="19" t="s">
        <v>2358</v>
      </c>
      <c r="B771" s="90" t="s">
        <v>2359</v>
      </c>
      <c r="C771" s="19" t="s">
        <v>801</v>
      </c>
      <c r="D771" s="47" t="s">
        <v>802</v>
      </c>
      <c r="E771" s="57">
        <v>15.4</v>
      </c>
      <c r="F771" s="57">
        <v>3.23</v>
      </c>
      <c r="G771" s="57">
        <v>18.63</v>
      </c>
      <c r="H771" s="32">
        <v>46160</v>
      </c>
      <c r="I771" s="44" t="s">
        <v>21</v>
      </c>
    </row>
    <row r="772" spans="1:9" ht="48.75" customHeight="1" x14ac:dyDescent="0.25">
      <c r="A772" s="19" t="s">
        <v>2360</v>
      </c>
      <c r="B772" s="90" t="s">
        <v>2361</v>
      </c>
      <c r="C772" s="19" t="s">
        <v>801</v>
      </c>
      <c r="D772" s="47" t="s">
        <v>802</v>
      </c>
      <c r="E772" s="57">
        <v>20.7</v>
      </c>
      <c r="F772" s="57">
        <v>2.0699999999999998</v>
      </c>
      <c r="G772" s="57">
        <v>22.77</v>
      </c>
      <c r="H772" s="32">
        <v>46161</v>
      </c>
      <c r="I772" s="44" t="s">
        <v>21</v>
      </c>
    </row>
    <row r="773" spans="1:9" ht="48.75" customHeight="1" x14ac:dyDescent="0.25">
      <c r="A773" s="19" t="s">
        <v>2362</v>
      </c>
      <c r="B773" s="90" t="s">
        <v>2136</v>
      </c>
      <c r="C773" s="19" t="s">
        <v>853</v>
      </c>
      <c r="D773" s="47" t="s">
        <v>854</v>
      </c>
      <c r="E773" s="57">
        <v>72.97</v>
      </c>
      <c r="F773" s="57">
        <v>15.32</v>
      </c>
      <c r="G773" s="57">
        <v>88.29</v>
      </c>
      <c r="H773" s="32">
        <v>46162</v>
      </c>
      <c r="I773" s="44" t="s">
        <v>21</v>
      </c>
    </row>
    <row r="774" spans="1:9" ht="48.75" customHeight="1" x14ac:dyDescent="0.25">
      <c r="A774" s="19" t="s">
        <v>2363</v>
      </c>
      <c r="B774" s="90" t="s">
        <v>2364</v>
      </c>
      <c r="C774" s="19" t="s">
        <v>853</v>
      </c>
      <c r="D774" s="47" t="s">
        <v>854</v>
      </c>
      <c r="E774" s="57">
        <v>41.45</v>
      </c>
      <c r="F774" s="57">
        <v>8.6999999999999993</v>
      </c>
      <c r="G774" s="57">
        <v>50.15</v>
      </c>
      <c r="H774" s="32">
        <v>46153</v>
      </c>
      <c r="I774" s="44" t="s">
        <v>21</v>
      </c>
    </row>
    <row r="775" spans="1:9" ht="48.75" customHeight="1" x14ac:dyDescent="0.25">
      <c r="A775" s="19" t="s">
        <v>2365</v>
      </c>
      <c r="B775" s="90" t="s">
        <v>2366</v>
      </c>
      <c r="C775" s="19" t="s">
        <v>758</v>
      </c>
      <c r="D775" s="47" t="s">
        <v>759</v>
      </c>
      <c r="E775" s="57">
        <v>55.79</v>
      </c>
      <c r="F775" s="57">
        <v>11.72</v>
      </c>
      <c r="G775" s="57">
        <v>67.510000000000005</v>
      </c>
      <c r="H775" s="32">
        <v>46153</v>
      </c>
      <c r="I775" s="44" t="s">
        <v>21</v>
      </c>
    </row>
    <row r="776" spans="1:9" ht="48.75" customHeight="1" x14ac:dyDescent="0.25">
      <c r="A776" s="19" t="s">
        <v>2367</v>
      </c>
      <c r="B776" s="90" t="s">
        <v>2368</v>
      </c>
      <c r="C776" s="19" t="s">
        <v>861</v>
      </c>
      <c r="D776" s="47" t="s">
        <v>862</v>
      </c>
      <c r="E776" s="57">
        <v>105.3</v>
      </c>
      <c r="F776" s="57">
        <v>22.11</v>
      </c>
      <c r="G776" s="57">
        <v>127.41</v>
      </c>
      <c r="H776" s="32">
        <v>46148</v>
      </c>
      <c r="I776" s="44" t="s">
        <v>21</v>
      </c>
    </row>
    <row r="777" spans="1:9" ht="48.75" customHeight="1" x14ac:dyDescent="0.25">
      <c r="A777" s="19" t="s">
        <v>2369</v>
      </c>
      <c r="B777" s="90" t="s">
        <v>2370</v>
      </c>
      <c r="C777" s="19" t="s">
        <v>861</v>
      </c>
      <c r="D777" s="47" t="s">
        <v>862</v>
      </c>
      <c r="E777" s="57">
        <v>142</v>
      </c>
      <c r="F777" s="57">
        <v>29.82</v>
      </c>
      <c r="G777" s="57">
        <v>171.82</v>
      </c>
      <c r="H777" s="32">
        <v>46146</v>
      </c>
      <c r="I777" s="44" t="s">
        <v>21</v>
      </c>
    </row>
    <row r="778" spans="1:9" ht="48.75" customHeight="1" x14ac:dyDescent="0.25">
      <c r="A778" s="19" t="s">
        <v>2371</v>
      </c>
      <c r="B778" s="90" t="s">
        <v>2372</v>
      </c>
      <c r="C778" s="19" t="s">
        <v>754</v>
      </c>
      <c r="D778" s="47" t="s">
        <v>755</v>
      </c>
      <c r="E778" s="57">
        <v>612.15</v>
      </c>
      <c r="F778" s="57">
        <v>128.55000000000001</v>
      </c>
      <c r="G778" s="57">
        <v>740.7</v>
      </c>
      <c r="H778" s="32">
        <v>46156</v>
      </c>
      <c r="I778" s="44" t="s">
        <v>21</v>
      </c>
    </row>
    <row r="779" spans="1:9" ht="48.75" customHeight="1" x14ac:dyDescent="0.25">
      <c r="A779" s="19" t="s">
        <v>2373</v>
      </c>
      <c r="B779" s="90" t="s">
        <v>2051</v>
      </c>
      <c r="C779" s="19" t="s">
        <v>1219</v>
      </c>
      <c r="D779" s="47" t="s">
        <v>1220</v>
      </c>
      <c r="E779" s="57">
        <v>43.4</v>
      </c>
      <c r="F779" s="57">
        <v>9.11</v>
      </c>
      <c r="G779" s="57">
        <v>52.51</v>
      </c>
      <c r="H779" s="32">
        <v>46153</v>
      </c>
      <c r="I779" s="44" t="s">
        <v>21</v>
      </c>
    </row>
    <row r="780" spans="1:9" ht="48.75" customHeight="1" x14ac:dyDescent="0.25">
      <c r="A780" s="19" t="s">
        <v>2374</v>
      </c>
      <c r="B780" s="90" t="s">
        <v>2375</v>
      </c>
      <c r="C780" s="19" t="s">
        <v>825</v>
      </c>
      <c r="D780" s="47" t="s">
        <v>826</v>
      </c>
      <c r="E780" s="57">
        <v>55.4</v>
      </c>
      <c r="F780" s="57">
        <v>11.63</v>
      </c>
      <c r="G780" s="57">
        <v>67.03</v>
      </c>
      <c r="H780" s="32">
        <v>46148</v>
      </c>
      <c r="I780" s="44" t="s">
        <v>21</v>
      </c>
    </row>
    <row r="781" spans="1:9" ht="48.75" customHeight="1" x14ac:dyDescent="0.25">
      <c r="A781" s="19" t="s">
        <v>2376</v>
      </c>
      <c r="B781" s="90" t="s">
        <v>2377</v>
      </c>
      <c r="C781" s="19" t="s">
        <v>825</v>
      </c>
      <c r="D781" s="47" t="s">
        <v>826</v>
      </c>
      <c r="E781" s="57">
        <v>97.98</v>
      </c>
      <c r="F781" s="57">
        <v>20.58</v>
      </c>
      <c r="G781" s="57">
        <v>118.56</v>
      </c>
      <c r="H781" s="32">
        <v>46146</v>
      </c>
      <c r="I781" s="44" t="s">
        <v>21</v>
      </c>
    </row>
    <row r="782" spans="1:9" ht="48.75" customHeight="1" x14ac:dyDescent="0.25">
      <c r="A782" s="19" t="s">
        <v>2378</v>
      </c>
      <c r="B782" s="90" t="s">
        <v>2379</v>
      </c>
      <c r="C782" s="19" t="s">
        <v>825</v>
      </c>
      <c r="D782" s="47" t="s">
        <v>826</v>
      </c>
      <c r="E782" s="57">
        <v>39.03</v>
      </c>
      <c r="F782" s="57">
        <v>8.1999999999999993</v>
      </c>
      <c r="G782" s="57">
        <v>47.23</v>
      </c>
      <c r="H782" s="32">
        <v>46154</v>
      </c>
      <c r="I782" s="44" t="s">
        <v>21</v>
      </c>
    </row>
    <row r="783" spans="1:9" ht="48.75" customHeight="1" x14ac:dyDescent="0.25">
      <c r="A783" s="19" t="s">
        <v>2380</v>
      </c>
      <c r="B783" s="90" t="s">
        <v>2381</v>
      </c>
      <c r="C783" s="19" t="s">
        <v>781</v>
      </c>
      <c r="D783" s="47" t="s">
        <v>782</v>
      </c>
      <c r="E783" s="57">
        <v>110.17</v>
      </c>
      <c r="F783" s="57">
        <v>23.14</v>
      </c>
      <c r="G783" s="57">
        <v>133.31</v>
      </c>
      <c r="H783" s="32">
        <v>46146</v>
      </c>
      <c r="I783" s="44" t="s">
        <v>21</v>
      </c>
    </row>
    <row r="784" spans="1:9" ht="48.75" customHeight="1" x14ac:dyDescent="0.25">
      <c r="A784" s="19" t="s">
        <v>2382</v>
      </c>
      <c r="B784" s="90" t="s">
        <v>2383</v>
      </c>
      <c r="C784" s="19" t="s">
        <v>781</v>
      </c>
      <c r="D784" s="47" t="s">
        <v>782</v>
      </c>
      <c r="E784" s="57">
        <v>222</v>
      </c>
      <c r="F784" s="57">
        <v>46.62</v>
      </c>
      <c r="G784" s="57">
        <v>268.62</v>
      </c>
      <c r="H784" s="32">
        <v>46148</v>
      </c>
      <c r="I784" s="44" t="s">
        <v>21</v>
      </c>
    </row>
    <row r="785" spans="1:9" ht="48.75" customHeight="1" x14ac:dyDescent="0.25">
      <c r="A785" s="19" t="s">
        <v>2384</v>
      </c>
      <c r="B785" s="90" t="s">
        <v>2385</v>
      </c>
      <c r="C785" s="19" t="s">
        <v>770</v>
      </c>
      <c r="D785" s="47" t="s">
        <v>771</v>
      </c>
      <c r="E785" s="57">
        <v>136</v>
      </c>
      <c r="F785" s="57">
        <v>28.56</v>
      </c>
      <c r="G785" s="57">
        <v>164.56</v>
      </c>
      <c r="H785" s="32">
        <v>46156</v>
      </c>
      <c r="I785" s="44" t="s">
        <v>21</v>
      </c>
    </row>
    <row r="786" spans="1:9" ht="48.75" customHeight="1" x14ac:dyDescent="0.25">
      <c r="A786" s="19" t="s">
        <v>2386</v>
      </c>
      <c r="B786" s="90" t="s">
        <v>2387</v>
      </c>
      <c r="C786" s="19" t="s">
        <v>770</v>
      </c>
      <c r="D786" s="47" t="s">
        <v>771</v>
      </c>
      <c r="E786" s="57">
        <v>91.6</v>
      </c>
      <c r="F786" s="57">
        <v>19.239999999999998</v>
      </c>
      <c r="G786" s="57">
        <v>110.84</v>
      </c>
      <c r="H786" s="32">
        <v>46148</v>
      </c>
      <c r="I786" s="44" t="s">
        <v>21</v>
      </c>
    </row>
    <row r="787" spans="1:9" ht="48.75" customHeight="1" x14ac:dyDescent="0.25">
      <c r="A787" s="19" t="s">
        <v>2388</v>
      </c>
      <c r="B787" s="90" t="s">
        <v>2389</v>
      </c>
      <c r="C787" s="19" t="s">
        <v>770</v>
      </c>
      <c r="D787" s="47" t="s">
        <v>771</v>
      </c>
      <c r="E787" s="57">
        <v>255.77</v>
      </c>
      <c r="F787" s="57">
        <v>53.71</v>
      </c>
      <c r="G787" s="57">
        <v>309.48</v>
      </c>
      <c r="H787" s="32">
        <v>46155</v>
      </c>
      <c r="I787" s="44" t="s">
        <v>21</v>
      </c>
    </row>
    <row r="788" spans="1:9" ht="48.75" customHeight="1" x14ac:dyDescent="0.25">
      <c r="A788" s="19" t="s">
        <v>2390</v>
      </c>
      <c r="B788" s="90" t="s">
        <v>2391</v>
      </c>
      <c r="C788" s="19" t="s">
        <v>762</v>
      </c>
      <c r="D788" s="47" t="s">
        <v>763</v>
      </c>
      <c r="E788" s="57">
        <v>834</v>
      </c>
      <c r="F788" s="57">
        <v>175.14</v>
      </c>
      <c r="G788" s="57">
        <v>1009.14</v>
      </c>
      <c r="H788" s="32">
        <v>46147</v>
      </c>
      <c r="I788" s="44" t="s">
        <v>21</v>
      </c>
    </row>
    <row r="789" spans="1:9" ht="48.75" customHeight="1" x14ac:dyDescent="0.25">
      <c r="A789" s="19" t="s">
        <v>2392</v>
      </c>
      <c r="B789" s="90" t="s">
        <v>2393</v>
      </c>
      <c r="C789" s="19" t="s">
        <v>762</v>
      </c>
      <c r="D789" s="47" t="s">
        <v>763</v>
      </c>
      <c r="E789" s="57">
        <v>88.14</v>
      </c>
      <c r="F789" s="57">
        <v>18.510000000000002</v>
      </c>
      <c r="G789" s="57">
        <v>106.65</v>
      </c>
      <c r="H789" s="32">
        <v>46146</v>
      </c>
      <c r="I789" s="44" t="s">
        <v>21</v>
      </c>
    </row>
    <row r="790" spans="1:9" ht="48.75" customHeight="1" x14ac:dyDescent="0.25">
      <c r="A790" s="19" t="s">
        <v>2394</v>
      </c>
      <c r="B790" s="90" t="s">
        <v>2395</v>
      </c>
      <c r="C790" s="19" t="s">
        <v>762</v>
      </c>
      <c r="D790" s="47" t="s">
        <v>763</v>
      </c>
      <c r="E790" s="57">
        <v>70.69</v>
      </c>
      <c r="F790" s="57">
        <v>14.84</v>
      </c>
      <c r="G790" s="57">
        <v>85.53</v>
      </c>
      <c r="H790" s="32">
        <v>46156</v>
      </c>
      <c r="I790" s="44" t="s">
        <v>21</v>
      </c>
    </row>
    <row r="791" spans="1:9" ht="48.75" customHeight="1" x14ac:dyDescent="0.25">
      <c r="A791" s="19" t="s">
        <v>2396</v>
      </c>
      <c r="B791" s="90" t="s">
        <v>2397</v>
      </c>
      <c r="C791" s="19" t="s">
        <v>762</v>
      </c>
      <c r="D791" s="47" t="s">
        <v>763</v>
      </c>
      <c r="E791" s="57">
        <v>85.54</v>
      </c>
      <c r="F791" s="57">
        <v>17.96</v>
      </c>
      <c r="G791" s="57">
        <v>103.5</v>
      </c>
      <c r="H791" s="32">
        <v>46153</v>
      </c>
      <c r="I791" s="44" t="s">
        <v>21</v>
      </c>
    </row>
    <row r="792" spans="1:9" ht="48.75" customHeight="1" x14ac:dyDescent="0.25">
      <c r="A792" s="19" t="s">
        <v>2398</v>
      </c>
      <c r="B792" s="90" t="s">
        <v>2399</v>
      </c>
      <c r="C792" s="19" t="s">
        <v>762</v>
      </c>
      <c r="D792" s="47" t="s">
        <v>763</v>
      </c>
      <c r="E792" s="57">
        <v>701.76</v>
      </c>
      <c r="F792" s="57">
        <v>147.37</v>
      </c>
      <c r="G792" s="57">
        <v>849.13</v>
      </c>
      <c r="H792" s="32">
        <v>46146</v>
      </c>
      <c r="I792" s="44" t="s">
        <v>21</v>
      </c>
    </row>
    <row r="793" spans="1:9" ht="48.75" customHeight="1" x14ac:dyDescent="0.25">
      <c r="A793" s="19" t="s">
        <v>2400</v>
      </c>
      <c r="B793" s="90" t="s">
        <v>1097</v>
      </c>
      <c r="C793" s="19" t="s">
        <v>762</v>
      </c>
      <c r="D793" s="47" t="s">
        <v>763</v>
      </c>
      <c r="E793" s="57">
        <v>1437</v>
      </c>
      <c r="F793" s="57">
        <v>301.77</v>
      </c>
      <c r="G793" s="57">
        <v>1738.77</v>
      </c>
      <c r="H793" s="32">
        <v>46147</v>
      </c>
      <c r="I793" s="44" t="s">
        <v>21</v>
      </c>
    </row>
    <row r="794" spans="1:9" ht="48.75" customHeight="1" x14ac:dyDescent="0.25">
      <c r="A794" s="19" t="s">
        <v>2401</v>
      </c>
      <c r="B794" s="90" t="s">
        <v>2402</v>
      </c>
      <c r="C794" s="19" t="s">
        <v>762</v>
      </c>
      <c r="D794" s="47" t="s">
        <v>763</v>
      </c>
      <c r="E794" s="57">
        <v>1428.96</v>
      </c>
      <c r="F794" s="57">
        <v>300.08</v>
      </c>
      <c r="G794" s="57">
        <v>1729.04</v>
      </c>
      <c r="H794" s="32">
        <v>46147</v>
      </c>
      <c r="I794" s="44" t="s">
        <v>21</v>
      </c>
    </row>
    <row r="795" spans="1:9" ht="48.75" customHeight="1" x14ac:dyDescent="0.25">
      <c r="A795" s="19" t="s">
        <v>2403</v>
      </c>
      <c r="B795" s="90" t="s">
        <v>2404</v>
      </c>
      <c r="C795" s="19" t="s">
        <v>762</v>
      </c>
      <c r="D795" s="47" t="s">
        <v>763</v>
      </c>
      <c r="E795" s="57">
        <v>2881.75</v>
      </c>
      <c r="F795" s="57">
        <v>605.16999999999996</v>
      </c>
      <c r="G795" s="57">
        <v>3486.92</v>
      </c>
      <c r="H795" s="32">
        <v>46160</v>
      </c>
      <c r="I795" s="44" t="s">
        <v>21</v>
      </c>
    </row>
    <row r="796" spans="1:9" ht="48.75" customHeight="1" x14ac:dyDescent="0.25">
      <c r="A796" s="19" t="s">
        <v>2405</v>
      </c>
      <c r="B796" s="90" t="s">
        <v>2406</v>
      </c>
      <c r="C796" s="19" t="s">
        <v>797</v>
      </c>
      <c r="D796" s="47" t="s">
        <v>798</v>
      </c>
      <c r="E796" s="57">
        <v>138.86000000000001</v>
      </c>
      <c r="F796" s="57">
        <v>29.16</v>
      </c>
      <c r="G796" s="57">
        <v>168.02</v>
      </c>
      <c r="H796" s="32">
        <v>46146</v>
      </c>
      <c r="I796" s="44" t="s">
        <v>21</v>
      </c>
    </row>
    <row r="797" spans="1:9" ht="48.75" customHeight="1" x14ac:dyDescent="0.25">
      <c r="A797" s="19" t="s">
        <v>2407</v>
      </c>
      <c r="B797" s="90" t="s">
        <v>2408</v>
      </c>
      <c r="C797" s="19" t="s">
        <v>797</v>
      </c>
      <c r="D797" s="47" t="s">
        <v>798</v>
      </c>
      <c r="E797" s="57">
        <v>206.13</v>
      </c>
      <c r="F797" s="57">
        <v>43.29</v>
      </c>
      <c r="G797" s="57">
        <v>249.42</v>
      </c>
      <c r="H797" s="32">
        <v>46148</v>
      </c>
      <c r="I797" s="44" t="s">
        <v>21</v>
      </c>
    </row>
    <row r="798" spans="1:9" ht="48.75" customHeight="1" x14ac:dyDescent="0.25">
      <c r="A798" s="19" t="s">
        <v>2409</v>
      </c>
      <c r="B798" s="90" t="s">
        <v>2410</v>
      </c>
      <c r="C798" s="19" t="s">
        <v>943</v>
      </c>
      <c r="D798" s="47" t="s">
        <v>944</v>
      </c>
      <c r="E798" s="57">
        <v>102.4</v>
      </c>
      <c r="F798" s="57">
        <v>21.5</v>
      </c>
      <c r="G798" s="57">
        <v>123.9</v>
      </c>
      <c r="H798" s="32">
        <v>46146</v>
      </c>
      <c r="I798" s="44" t="s">
        <v>21</v>
      </c>
    </row>
    <row r="799" spans="1:9" ht="48.75" customHeight="1" x14ac:dyDescent="0.25">
      <c r="A799" s="19" t="s">
        <v>2411</v>
      </c>
      <c r="B799" s="90" t="s">
        <v>2412</v>
      </c>
      <c r="C799" s="19" t="s">
        <v>746</v>
      </c>
      <c r="D799" s="47" t="s">
        <v>747</v>
      </c>
      <c r="E799" s="57">
        <v>558.20000000000005</v>
      </c>
      <c r="F799" s="57">
        <v>117.22</v>
      </c>
      <c r="G799" s="57">
        <v>675.42</v>
      </c>
      <c r="H799" s="32">
        <v>46153</v>
      </c>
      <c r="I799" s="44" t="s">
        <v>21</v>
      </c>
    </row>
    <row r="800" spans="1:9" ht="48.75" customHeight="1" x14ac:dyDescent="0.25">
      <c r="A800" s="19" t="s">
        <v>2413</v>
      </c>
      <c r="B800" s="90" t="s">
        <v>2414</v>
      </c>
      <c r="C800" s="19" t="s">
        <v>746</v>
      </c>
      <c r="D800" s="47" t="s">
        <v>747</v>
      </c>
      <c r="E800" s="57">
        <v>672</v>
      </c>
      <c r="F800" s="57">
        <v>141.12</v>
      </c>
      <c r="G800" s="57">
        <v>813.12</v>
      </c>
      <c r="H800" s="32">
        <v>46149</v>
      </c>
      <c r="I800" s="44" t="s">
        <v>21</v>
      </c>
    </row>
    <row r="801" spans="1:9" ht="48.75" customHeight="1" x14ac:dyDescent="0.25">
      <c r="A801" s="19" t="s">
        <v>2415</v>
      </c>
      <c r="B801" s="90" t="s">
        <v>2416</v>
      </c>
      <c r="C801" s="19" t="s">
        <v>746</v>
      </c>
      <c r="D801" s="47" t="s">
        <v>747</v>
      </c>
      <c r="E801" s="57">
        <v>672</v>
      </c>
      <c r="F801" s="57">
        <v>141.12</v>
      </c>
      <c r="G801" s="57">
        <v>813.12</v>
      </c>
      <c r="H801" s="32">
        <v>46149</v>
      </c>
      <c r="I801" s="44" t="s">
        <v>21</v>
      </c>
    </row>
    <row r="802" spans="1:9" ht="48.75" customHeight="1" x14ac:dyDescent="0.25">
      <c r="A802" s="19" t="s">
        <v>2417</v>
      </c>
      <c r="B802" s="90" t="s">
        <v>1815</v>
      </c>
      <c r="C802" s="19" t="s">
        <v>903</v>
      </c>
      <c r="D802" s="47" t="s">
        <v>904</v>
      </c>
      <c r="E802" s="57">
        <v>846.88</v>
      </c>
      <c r="F802" s="57">
        <v>177.84</v>
      </c>
      <c r="G802" s="57">
        <v>1024.72</v>
      </c>
      <c r="H802" s="32">
        <v>46147</v>
      </c>
      <c r="I802" s="44" t="s">
        <v>21</v>
      </c>
    </row>
    <row r="803" spans="1:9" ht="48.75" customHeight="1" x14ac:dyDescent="0.25">
      <c r="A803" s="19" t="s">
        <v>2418</v>
      </c>
      <c r="B803" s="90" t="s">
        <v>2419</v>
      </c>
      <c r="C803" s="19" t="s">
        <v>903</v>
      </c>
      <c r="D803" s="47" t="s">
        <v>904</v>
      </c>
      <c r="E803" s="57">
        <v>516.9</v>
      </c>
      <c r="F803" s="57">
        <v>108.55</v>
      </c>
      <c r="G803" s="57">
        <v>625.45000000000005</v>
      </c>
      <c r="H803" s="32">
        <v>46147</v>
      </c>
      <c r="I803" s="44" t="s">
        <v>21</v>
      </c>
    </row>
    <row r="804" spans="1:9" ht="48.75" customHeight="1" x14ac:dyDescent="0.25">
      <c r="A804" s="19" t="s">
        <v>2420</v>
      </c>
      <c r="B804" s="90" t="s">
        <v>2421</v>
      </c>
      <c r="C804" s="19" t="s">
        <v>1461</v>
      </c>
      <c r="D804" s="47" t="s">
        <v>1462</v>
      </c>
      <c r="E804" s="57">
        <v>63.9</v>
      </c>
      <c r="F804" s="57">
        <v>13.42</v>
      </c>
      <c r="G804" s="57">
        <v>77.319999999999993</v>
      </c>
      <c r="H804" s="32">
        <v>46149</v>
      </c>
      <c r="I804" s="44" t="s">
        <v>21</v>
      </c>
    </row>
    <row r="805" spans="1:9" ht="48.75" customHeight="1" x14ac:dyDescent="0.25">
      <c r="A805" s="19" t="s">
        <v>2422</v>
      </c>
      <c r="B805" s="90" t="s">
        <v>2423</v>
      </c>
      <c r="C805" s="19" t="s">
        <v>1461</v>
      </c>
      <c r="D805" s="47" t="s">
        <v>1462</v>
      </c>
      <c r="E805" s="57">
        <v>58.8</v>
      </c>
      <c r="F805" s="57">
        <v>12.35</v>
      </c>
      <c r="G805" s="57">
        <v>71.150000000000006</v>
      </c>
      <c r="H805" s="32">
        <v>46149</v>
      </c>
      <c r="I805" s="44" t="s">
        <v>21</v>
      </c>
    </row>
    <row r="806" spans="1:9" ht="48.75" customHeight="1" x14ac:dyDescent="0.25">
      <c r="A806" s="19" t="s">
        <v>2424</v>
      </c>
      <c r="B806" s="90" t="s">
        <v>2425</v>
      </c>
      <c r="C806" s="19" t="s">
        <v>853</v>
      </c>
      <c r="D806" s="47" t="s">
        <v>854</v>
      </c>
      <c r="E806" s="57">
        <v>461.7</v>
      </c>
      <c r="F806" s="57">
        <v>96.96</v>
      </c>
      <c r="G806" s="57">
        <v>558.66</v>
      </c>
      <c r="H806" s="32">
        <v>46154</v>
      </c>
      <c r="I806" s="44" t="s">
        <v>21</v>
      </c>
    </row>
    <row r="807" spans="1:9" ht="48.75" customHeight="1" x14ac:dyDescent="0.25">
      <c r="A807" s="19" t="s">
        <v>2426</v>
      </c>
      <c r="B807" s="90" t="s">
        <v>2427</v>
      </c>
      <c r="C807" s="19" t="s">
        <v>1543</v>
      </c>
      <c r="D807" s="47" t="s">
        <v>1544</v>
      </c>
      <c r="E807" s="57">
        <v>181.53</v>
      </c>
      <c r="F807" s="57">
        <v>38.119999999999997</v>
      </c>
      <c r="G807" s="57">
        <v>219.65</v>
      </c>
      <c r="H807" s="32">
        <v>46153</v>
      </c>
      <c r="I807" s="44" t="s">
        <v>21</v>
      </c>
    </row>
    <row r="808" spans="1:9" ht="48.75" customHeight="1" x14ac:dyDescent="0.25">
      <c r="A808" s="19" t="s">
        <v>2428</v>
      </c>
      <c r="B808" s="90" t="s">
        <v>2429</v>
      </c>
      <c r="C808" s="19" t="s">
        <v>789</v>
      </c>
      <c r="D808" s="47" t="s">
        <v>790</v>
      </c>
      <c r="E808" s="57">
        <v>171.58</v>
      </c>
      <c r="F808" s="57">
        <v>36.03</v>
      </c>
      <c r="G808" s="57">
        <v>207.61</v>
      </c>
      <c r="H808" s="32">
        <v>46153</v>
      </c>
      <c r="I808" s="44" t="s">
        <v>21</v>
      </c>
    </row>
    <row r="809" spans="1:9" ht="48.75" customHeight="1" x14ac:dyDescent="0.25">
      <c r="A809" s="19" t="s">
        <v>2430</v>
      </c>
      <c r="B809" s="90" t="s">
        <v>2431</v>
      </c>
      <c r="C809" s="19" t="s">
        <v>789</v>
      </c>
      <c r="D809" s="47" t="s">
        <v>790</v>
      </c>
      <c r="E809" s="57">
        <v>309.44</v>
      </c>
      <c r="F809" s="57">
        <v>64.98</v>
      </c>
      <c r="G809" s="57">
        <v>374.42</v>
      </c>
      <c r="H809" s="32">
        <v>46153</v>
      </c>
      <c r="I809" s="44" t="s">
        <v>21</v>
      </c>
    </row>
    <row r="810" spans="1:9" ht="48.75" customHeight="1" x14ac:dyDescent="0.25">
      <c r="A810" s="19" t="s">
        <v>2432</v>
      </c>
      <c r="B810" s="90" t="s">
        <v>2433</v>
      </c>
      <c r="C810" s="19" t="s">
        <v>2434</v>
      </c>
      <c r="D810" s="47" t="s">
        <v>2435</v>
      </c>
      <c r="E810" s="57">
        <v>279</v>
      </c>
      <c r="F810" s="57">
        <v>58.59</v>
      </c>
      <c r="G810" s="57">
        <v>337.59</v>
      </c>
      <c r="H810" s="32">
        <v>46149</v>
      </c>
      <c r="I810" s="44" t="s">
        <v>21</v>
      </c>
    </row>
    <row r="811" spans="1:9" ht="48.75" customHeight="1" x14ac:dyDescent="0.25">
      <c r="A811" s="19" t="s">
        <v>2436</v>
      </c>
      <c r="B811" s="90" t="s">
        <v>2437</v>
      </c>
      <c r="C811" s="19" t="s">
        <v>2438</v>
      </c>
      <c r="D811" s="47" t="s">
        <v>2439</v>
      </c>
      <c r="E811" s="57">
        <v>146.57</v>
      </c>
      <c r="F811" s="57">
        <v>30.78</v>
      </c>
      <c r="G811" s="57">
        <v>177.35</v>
      </c>
      <c r="H811" s="32">
        <v>46156</v>
      </c>
      <c r="I811" s="44" t="s">
        <v>21</v>
      </c>
    </row>
    <row r="812" spans="1:9" ht="48.75" customHeight="1" x14ac:dyDescent="0.25">
      <c r="A812" s="19" t="s">
        <v>2440</v>
      </c>
      <c r="B812" s="90" t="s">
        <v>2441</v>
      </c>
      <c r="C812" s="19" t="s">
        <v>789</v>
      </c>
      <c r="D812" s="47" t="s">
        <v>790</v>
      </c>
      <c r="E812" s="57">
        <v>139.5</v>
      </c>
      <c r="F812" s="57">
        <v>29.3</v>
      </c>
      <c r="G812" s="57">
        <v>168.8</v>
      </c>
      <c r="H812" s="32">
        <v>46148</v>
      </c>
      <c r="I812" s="44" t="s">
        <v>21</v>
      </c>
    </row>
    <row r="813" spans="1:9" ht="48.75" customHeight="1" x14ac:dyDescent="0.25">
      <c r="A813" s="19" t="s">
        <v>2442</v>
      </c>
      <c r="B813" s="90" t="s">
        <v>2443</v>
      </c>
      <c r="C813" s="19" t="s">
        <v>750</v>
      </c>
      <c r="D813" s="47" t="s">
        <v>751</v>
      </c>
      <c r="E813" s="57">
        <v>591</v>
      </c>
      <c r="F813" s="57">
        <v>124.11</v>
      </c>
      <c r="G813" s="57">
        <v>715.11</v>
      </c>
      <c r="H813" s="32">
        <v>46147</v>
      </c>
      <c r="I813" s="44" t="s">
        <v>21</v>
      </c>
    </row>
    <row r="814" spans="1:9" ht="48.75" customHeight="1" x14ac:dyDescent="0.25">
      <c r="A814" s="19" t="s">
        <v>2444</v>
      </c>
      <c r="B814" s="90" t="s">
        <v>2445</v>
      </c>
      <c r="C814" s="19" t="s">
        <v>750</v>
      </c>
      <c r="D814" s="47" t="s">
        <v>751</v>
      </c>
      <c r="E814" s="57">
        <v>76</v>
      </c>
      <c r="F814" s="57">
        <v>15.96</v>
      </c>
      <c r="G814" s="57">
        <v>91.96</v>
      </c>
      <c r="H814" s="32">
        <v>46147</v>
      </c>
      <c r="I814" s="44" t="s">
        <v>21</v>
      </c>
    </row>
    <row r="815" spans="1:9" ht="48.75" customHeight="1" x14ac:dyDescent="0.25">
      <c r="A815" s="19" t="s">
        <v>2446</v>
      </c>
      <c r="B815" s="90" t="s">
        <v>2447</v>
      </c>
      <c r="C815" s="19" t="s">
        <v>750</v>
      </c>
      <c r="D815" s="47" t="s">
        <v>751</v>
      </c>
      <c r="E815" s="57">
        <v>40.5</v>
      </c>
      <c r="F815" s="57">
        <v>8.51</v>
      </c>
      <c r="G815" s="57">
        <v>49.01</v>
      </c>
      <c r="H815" s="32">
        <v>46154</v>
      </c>
      <c r="I815" s="44" t="s">
        <v>21</v>
      </c>
    </row>
    <row r="816" spans="1:9" ht="48.75" customHeight="1" x14ac:dyDescent="0.25">
      <c r="A816" s="19" t="s">
        <v>2448</v>
      </c>
      <c r="B816" s="90" t="s">
        <v>2449</v>
      </c>
      <c r="C816" s="19" t="s">
        <v>750</v>
      </c>
      <c r="D816" s="47" t="s">
        <v>751</v>
      </c>
      <c r="E816" s="57">
        <v>35.549999999999997</v>
      </c>
      <c r="F816" s="57">
        <v>7.47</v>
      </c>
      <c r="G816" s="57">
        <v>43.02</v>
      </c>
      <c r="H816" s="32">
        <v>46155</v>
      </c>
      <c r="I816" s="44" t="s">
        <v>21</v>
      </c>
    </row>
    <row r="817" spans="1:9" ht="48.75" customHeight="1" x14ac:dyDescent="0.25">
      <c r="A817" s="126" t="s">
        <v>2450</v>
      </c>
      <c r="B817" s="90" t="s">
        <v>2451</v>
      </c>
      <c r="C817" s="31" t="s">
        <v>750</v>
      </c>
      <c r="D817" s="47" t="s">
        <v>751</v>
      </c>
      <c r="E817" s="57">
        <v>52.96</v>
      </c>
      <c r="F817" s="57">
        <v>11.12</v>
      </c>
      <c r="G817" s="57">
        <v>64.08</v>
      </c>
      <c r="H817" s="32">
        <v>46148</v>
      </c>
      <c r="I817" s="44" t="s">
        <v>21</v>
      </c>
    </row>
    <row r="818" spans="1:9" ht="48.75" customHeight="1" x14ac:dyDescent="0.25">
      <c r="A818" s="126" t="s">
        <v>2452</v>
      </c>
      <c r="B818" s="90" t="s">
        <v>2453</v>
      </c>
      <c r="C818" s="31" t="s">
        <v>750</v>
      </c>
      <c r="D818" s="47" t="s">
        <v>751</v>
      </c>
      <c r="E818" s="57">
        <v>105.6</v>
      </c>
      <c r="F818" s="57">
        <v>22.18</v>
      </c>
      <c r="G818" s="57">
        <v>127.78</v>
      </c>
      <c r="H818" s="32">
        <v>46147</v>
      </c>
      <c r="I818" s="44" t="s">
        <v>21</v>
      </c>
    </row>
    <row r="819" spans="1:9" ht="48.75" customHeight="1" x14ac:dyDescent="0.25">
      <c r="A819" s="126" t="s">
        <v>2454</v>
      </c>
      <c r="B819" s="90" t="s">
        <v>2455</v>
      </c>
      <c r="C819" s="31" t="s">
        <v>750</v>
      </c>
      <c r="D819" s="47" t="s">
        <v>751</v>
      </c>
      <c r="E819" s="57">
        <v>13.75</v>
      </c>
      <c r="F819" s="57">
        <v>2.89</v>
      </c>
      <c r="G819" s="57">
        <v>16.64</v>
      </c>
      <c r="H819" s="32">
        <v>46160</v>
      </c>
      <c r="I819" s="44" t="s">
        <v>21</v>
      </c>
    </row>
    <row r="820" spans="1:9" ht="48.75" customHeight="1" x14ac:dyDescent="0.25">
      <c r="A820" s="126" t="s">
        <v>2456</v>
      </c>
      <c r="B820" s="90" t="s">
        <v>2457</v>
      </c>
      <c r="C820" s="31" t="s">
        <v>750</v>
      </c>
      <c r="D820" s="47" t="s">
        <v>751</v>
      </c>
      <c r="E820" s="57">
        <v>11.8</v>
      </c>
      <c r="F820" s="57">
        <v>2.48</v>
      </c>
      <c r="G820" s="57">
        <v>14.28</v>
      </c>
      <c r="H820" s="32">
        <v>46148</v>
      </c>
      <c r="I820" s="44" t="s">
        <v>21</v>
      </c>
    </row>
    <row r="821" spans="1:9" ht="48.75" customHeight="1" x14ac:dyDescent="0.25">
      <c r="A821" s="126" t="s">
        <v>2458</v>
      </c>
      <c r="B821" s="90" t="s">
        <v>2459</v>
      </c>
      <c r="C821" s="31" t="s">
        <v>750</v>
      </c>
      <c r="D821" s="47" t="s">
        <v>751</v>
      </c>
      <c r="E821" s="57">
        <v>12.9</v>
      </c>
      <c r="F821" s="57">
        <v>2.71</v>
      </c>
      <c r="G821" s="57">
        <v>15.61</v>
      </c>
      <c r="H821" s="32">
        <v>46149</v>
      </c>
      <c r="I821" s="44" t="s">
        <v>21</v>
      </c>
    </row>
    <row r="822" spans="1:9" ht="48.75" customHeight="1" x14ac:dyDescent="0.25">
      <c r="A822" s="126" t="s">
        <v>2460</v>
      </c>
      <c r="B822" s="90" t="s">
        <v>2461</v>
      </c>
      <c r="C822" s="31" t="s">
        <v>750</v>
      </c>
      <c r="D822" s="47" t="s">
        <v>751</v>
      </c>
      <c r="E822" s="57">
        <v>130</v>
      </c>
      <c r="F822" s="57">
        <v>27.3</v>
      </c>
      <c r="G822" s="57">
        <v>157.30000000000001</v>
      </c>
      <c r="H822" s="32">
        <v>46147</v>
      </c>
      <c r="I822" s="44" t="s">
        <v>21</v>
      </c>
    </row>
    <row r="823" spans="1:9" ht="48.75" customHeight="1" x14ac:dyDescent="0.25">
      <c r="A823" s="126" t="s">
        <v>2462</v>
      </c>
      <c r="B823" s="90" t="s">
        <v>2463</v>
      </c>
      <c r="C823" s="31" t="s">
        <v>750</v>
      </c>
      <c r="D823" s="47" t="s">
        <v>751</v>
      </c>
      <c r="E823" s="57">
        <v>111</v>
      </c>
      <c r="F823" s="57">
        <v>23.31</v>
      </c>
      <c r="G823" s="57">
        <v>134.31</v>
      </c>
      <c r="H823" s="32">
        <v>46147</v>
      </c>
      <c r="I823" s="44" t="s">
        <v>21</v>
      </c>
    </row>
    <row r="824" spans="1:9" ht="48.75" customHeight="1" x14ac:dyDescent="0.25">
      <c r="A824" s="126" t="s">
        <v>2464</v>
      </c>
      <c r="B824" s="90" t="s">
        <v>2465</v>
      </c>
      <c r="C824" s="31" t="s">
        <v>750</v>
      </c>
      <c r="D824" s="47" t="s">
        <v>751</v>
      </c>
      <c r="E824" s="57">
        <v>193.6</v>
      </c>
      <c r="F824" s="57">
        <v>40.659999999999997</v>
      </c>
      <c r="G824" s="57">
        <v>234.26</v>
      </c>
      <c r="H824" s="32">
        <v>46147</v>
      </c>
      <c r="I824" s="44" t="s">
        <v>21</v>
      </c>
    </row>
    <row r="825" spans="1:9" ht="48.75" customHeight="1" x14ac:dyDescent="0.25">
      <c r="A825" s="126" t="s">
        <v>2466</v>
      </c>
      <c r="B825" s="90" t="s">
        <v>2467</v>
      </c>
      <c r="C825" s="31" t="s">
        <v>750</v>
      </c>
      <c r="D825" s="47" t="s">
        <v>751</v>
      </c>
      <c r="E825" s="57">
        <v>56.89</v>
      </c>
      <c r="F825" s="57">
        <v>11.95</v>
      </c>
      <c r="G825" s="57">
        <v>68.84</v>
      </c>
      <c r="H825" s="32">
        <v>46149</v>
      </c>
      <c r="I825" s="44" t="s">
        <v>21</v>
      </c>
    </row>
    <row r="826" spans="1:9" ht="48.75" customHeight="1" x14ac:dyDescent="0.25">
      <c r="A826" s="126" t="s">
        <v>2468</v>
      </c>
      <c r="B826" s="90" t="s">
        <v>2469</v>
      </c>
      <c r="C826" s="31" t="s">
        <v>750</v>
      </c>
      <c r="D826" s="47" t="s">
        <v>751</v>
      </c>
      <c r="E826" s="57">
        <v>209.26</v>
      </c>
      <c r="F826" s="57">
        <v>43.94</v>
      </c>
      <c r="G826" s="57">
        <v>253.2</v>
      </c>
      <c r="H826" s="32">
        <v>46149</v>
      </c>
      <c r="I826" s="44" t="s">
        <v>21</v>
      </c>
    </row>
    <row r="827" spans="1:9" ht="48.75" customHeight="1" x14ac:dyDescent="0.25">
      <c r="A827" s="126" t="s">
        <v>2470</v>
      </c>
      <c r="B827" s="90" t="s">
        <v>2471</v>
      </c>
      <c r="C827" s="31" t="s">
        <v>750</v>
      </c>
      <c r="D827" s="47" t="s">
        <v>751</v>
      </c>
      <c r="E827" s="57">
        <v>93.18</v>
      </c>
      <c r="F827" s="57">
        <v>19.57</v>
      </c>
      <c r="G827" s="57">
        <v>112.75</v>
      </c>
      <c r="H827" s="32">
        <v>46149</v>
      </c>
      <c r="I827" s="44" t="s">
        <v>21</v>
      </c>
    </row>
    <row r="828" spans="1:9" ht="48.75" customHeight="1" x14ac:dyDescent="0.25">
      <c r="A828" s="126" t="s">
        <v>2472</v>
      </c>
      <c r="B828" s="90" t="s">
        <v>2473</v>
      </c>
      <c r="C828" s="31" t="s">
        <v>750</v>
      </c>
      <c r="D828" s="47" t="s">
        <v>751</v>
      </c>
      <c r="E828" s="57">
        <v>45.6</v>
      </c>
      <c r="F828" s="57">
        <v>9.58</v>
      </c>
      <c r="G828" s="57">
        <v>55.18</v>
      </c>
      <c r="H828" s="32">
        <v>46153</v>
      </c>
      <c r="I828" s="44" t="s">
        <v>21</v>
      </c>
    </row>
    <row r="829" spans="1:9" ht="48.75" customHeight="1" x14ac:dyDescent="0.25">
      <c r="A829" s="126" t="s">
        <v>2474</v>
      </c>
      <c r="B829" s="90" t="s">
        <v>2475</v>
      </c>
      <c r="C829" s="31" t="s">
        <v>750</v>
      </c>
      <c r="D829" s="47" t="s">
        <v>751</v>
      </c>
      <c r="E829" s="57">
        <v>51</v>
      </c>
      <c r="F829" s="57">
        <v>10.71</v>
      </c>
      <c r="G829" s="57">
        <v>61.71</v>
      </c>
      <c r="H829" s="32">
        <v>46147</v>
      </c>
      <c r="I829" s="44" t="s">
        <v>21</v>
      </c>
    </row>
    <row r="830" spans="1:9" ht="48.75" customHeight="1" x14ac:dyDescent="0.25">
      <c r="A830" s="126" t="s">
        <v>2476</v>
      </c>
      <c r="B830" s="90" t="s">
        <v>2477</v>
      </c>
      <c r="C830" s="31" t="s">
        <v>750</v>
      </c>
      <c r="D830" s="47" t="s">
        <v>751</v>
      </c>
      <c r="E830" s="57">
        <v>342.4</v>
      </c>
      <c r="F830" s="57">
        <v>71.900000000000006</v>
      </c>
      <c r="G830" s="57">
        <v>414.3</v>
      </c>
      <c r="H830" s="32">
        <v>46147</v>
      </c>
      <c r="I830" s="44" t="s">
        <v>21</v>
      </c>
    </row>
    <row r="831" spans="1:9" ht="48.75" customHeight="1" x14ac:dyDescent="0.25">
      <c r="A831" s="126" t="s">
        <v>2478</v>
      </c>
      <c r="B831" s="90" t="s">
        <v>2479</v>
      </c>
      <c r="C831" s="31" t="s">
        <v>1048</v>
      </c>
      <c r="D831" s="47" t="s">
        <v>1049</v>
      </c>
      <c r="E831" s="57">
        <v>117</v>
      </c>
      <c r="F831" s="57">
        <v>24.57</v>
      </c>
      <c r="G831" s="57">
        <v>141.57</v>
      </c>
      <c r="H831" s="32">
        <v>46162</v>
      </c>
      <c r="I831" s="44" t="s">
        <v>21</v>
      </c>
    </row>
    <row r="832" spans="1:9" ht="48.75" customHeight="1" x14ac:dyDescent="0.25">
      <c r="A832" s="126" t="s">
        <v>2480</v>
      </c>
      <c r="B832" s="90" t="s">
        <v>2481</v>
      </c>
      <c r="C832" s="31" t="s">
        <v>770</v>
      </c>
      <c r="D832" s="47" t="s">
        <v>771</v>
      </c>
      <c r="E832" s="57">
        <v>218</v>
      </c>
      <c r="F832" s="57">
        <v>45.78</v>
      </c>
      <c r="G832" s="57">
        <v>263.77999999999997</v>
      </c>
      <c r="H832" s="32">
        <v>46148</v>
      </c>
      <c r="I832" s="44" t="s">
        <v>21</v>
      </c>
    </row>
    <row r="833" spans="1:9" ht="48.75" customHeight="1" x14ac:dyDescent="0.25">
      <c r="A833" s="126" t="s">
        <v>2482</v>
      </c>
      <c r="B833" s="90" t="s">
        <v>2483</v>
      </c>
      <c r="C833" s="31" t="s">
        <v>762</v>
      </c>
      <c r="D833" s="47" t="s">
        <v>763</v>
      </c>
      <c r="E833" s="57">
        <v>159.72</v>
      </c>
      <c r="F833" s="57">
        <v>33.54</v>
      </c>
      <c r="G833" s="57">
        <v>193.26</v>
      </c>
      <c r="H833" s="32">
        <v>46148</v>
      </c>
      <c r="I833" s="44" t="s">
        <v>21</v>
      </c>
    </row>
    <row r="834" spans="1:9" ht="48.75" customHeight="1" x14ac:dyDescent="0.25">
      <c r="A834" s="126" t="s">
        <v>2484</v>
      </c>
      <c r="B834" s="90" t="s">
        <v>2485</v>
      </c>
      <c r="C834" s="31" t="s">
        <v>762</v>
      </c>
      <c r="D834" s="47" t="s">
        <v>763</v>
      </c>
      <c r="E834" s="57">
        <v>730.28</v>
      </c>
      <c r="F834" s="57">
        <v>153.36000000000001</v>
      </c>
      <c r="G834" s="57">
        <v>883.64</v>
      </c>
      <c r="H834" s="32">
        <v>46147</v>
      </c>
      <c r="I834" s="44" t="s">
        <v>21</v>
      </c>
    </row>
    <row r="835" spans="1:9" ht="48.75" customHeight="1" x14ac:dyDescent="0.25">
      <c r="A835" s="126" t="s">
        <v>2486</v>
      </c>
      <c r="B835" s="90" t="s">
        <v>2487</v>
      </c>
      <c r="C835" s="31" t="s">
        <v>762</v>
      </c>
      <c r="D835" s="47" t="s">
        <v>763</v>
      </c>
      <c r="E835" s="57">
        <v>144.97</v>
      </c>
      <c r="F835" s="57">
        <v>30.44</v>
      </c>
      <c r="G835" s="57">
        <v>175.41</v>
      </c>
      <c r="H835" s="32">
        <v>46153</v>
      </c>
      <c r="I835" s="44" t="s">
        <v>21</v>
      </c>
    </row>
    <row r="836" spans="1:9" ht="48.75" customHeight="1" x14ac:dyDescent="0.25">
      <c r="A836" s="126" t="s">
        <v>2488</v>
      </c>
      <c r="B836" s="90" t="s">
        <v>2489</v>
      </c>
      <c r="C836" s="31" t="s">
        <v>750</v>
      </c>
      <c r="D836" s="47" t="s">
        <v>751</v>
      </c>
      <c r="E836" s="57">
        <v>896.7</v>
      </c>
      <c r="F836" s="57">
        <v>188.31</v>
      </c>
      <c r="G836" s="57">
        <v>1085.01</v>
      </c>
      <c r="H836" s="32">
        <v>46147</v>
      </c>
      <c r="I836" s="44" t="s">
        <v>21</v>
      </c>
    </row>
    <row r="837" spans="1:9" ht="48.75" customHeight="1" x14ac:dyDescent="0.25">
      <c r="A837" s="126" t="s">
        <v>2490</v>
      </c>
      <c r="B837" s="90" t="s">
        <v>2491</v>
      </c>
      <c r="C837" s="31" t="s">
        <v>1293</v>
      </c>
      <c r="D837" s="47" t="s">
        <v>1294</v>
      </c>
      <c r="E837" s="57">
        <v>496</v>
      </c>
      <c r="F837" s="57">
        <v>104.16</v>
      </c>
      <c r="G837" s="57">
        <v>600.16</v>
      </c>
      <c r="H837" s="32">
        <v>46153</v>
      </c>
      <c r="I837" s="44" t="s">
        <v>21</v>
      </c>
    </row>
    <row r="838" spans="1:9" ht="48.75" customHeight="1" x14ac:dyDescent="0.25">
      <c r="A838" s="126" t="s">
        <v>2492</v>
      </c>
      <c r="B838" s="90" t="s">
        <v>2493</v>
      </c>
      <c r="C838" s="31" t="s">
        <v>943</v>
      </c>
      <c r="D838" s="47" t="s">
        <v>944</v>
      </c>
      <c r="E838" s="57">
        <v>28.48</v>
      </c>
      <c r="F838" s="57">
        <v>5.98</v>
      </c>
      <c r="G838" s="57">
        <v>34.46</v>
      </c>
      <c r="H838" s="32">
        <v>46153</v>
      </c>
      <c r="I838" s="44" t="s">
        <v>21</v>
      </c>
    </row>
    <row r="839" spans="1:9" ht="48.75" customHeight="1" x14ac:dyDescent="0.25">
      <c r="A839" s="126" t="s">
        <v>2494</v>
      </c>
      <c r="B839" s="90" t="s">
        <v>2495</v>
      </c>
      <c r="C839" s="31" t="s">
        <v>853</v>
      </c>
      <c r="D839" s="47" t="s">
        <v>854</v>
      </c>
      <c r="E839" s="57">
        <v>417.05</v>
      </c>
      <c r="F839" s="57">
        <v>87.58</v>
      </c>
      <c r="G839" s="57">
        <v>504.63</v>
      </c>
      <c r="H839" s="32">
        <v>46161</v>
      </c>
      <c r="I839" s="44" t="s">
        <v>21</v>
      </c>
    </row>
    <row r="840" spans="1:9" ht="48.75" customHeight="1" x14ac:dyDescent="0.25">
      <c r="A840" s="126" t="s">
        <v>2496</v>
      </c>
      <c r="B840" s="90" t="s">
        <v>2497</v>
      </c>
      <c r="C840" s="31" t="s">
        <v>1082</v>
      </c>
      <c r="D840" s="47" t="s">
        <v>1083</v>
      </c>
      <c r="E840" s="57">
        <v>422.1</v>
      </c>
      <c r="F840" s="57">
        <v>88.64</v>
      </c>
      <c r="G840" s="57">
        <v>510.74</v>
      </c>
      <c r="H840" s="32">
        <v>46149</v>
      </c>
      <c r="I840" s="44" t="s">
        <v>21</v>
      </c>
    </row>
    <row r="841" spans="1:9" ht="48.75" customHeight="1" x14ac:dyDescent="0.25">
      <c r="A841" s="126" t="s">
        <v>2498</v>
      </c>
      <c r="B841" s="90" t="s">
        <v>2499</v>
      </c>
      <c r="C841" s="31" t="s">
        <v>1353</v>
      </c>
      <c r="D841" s="47" t="s">
        <v>1354</v>
      </c>
      <c r="E841" s="57">
        <v>130.6</v>
      </c>
      <c r="F841" s="57">
        <v>27.43</v>
      </c>
      <c r="G841" s="57">
        <v>158.03</v>
      </c>
      <c r="H841" s="32">
        <v>46149</v>
      </c>
      <c r="I841" s="44" t="s">
        <v>21</v>
      </c>
    </row>
    <row r="842" spans="1:9" ht="48.75" customHeight="1" x14ac:dyDescent="0.25">
      <c r="A842" s="126" t="s">
        <v>2500</v>
      </c>
      <c r="B842" s="90" t="s">
        <v>2501</v>
      </c>
      <c r="C842" s="31" t="s">
        <v>1082</v>
      </c>
      <c r="D842" s="47" t="s">
        <v>1083</v>
      </c>
      <c r="E842" s="57">
        <v>310.5</v>
      </c>
      <c r="F842" s="57">
        <v>65.209999999999994</v>
      </c>
      <c r="G842" s="57">
        <v>375.71</v>
      </c>
      <c r="H842" s="32">
        <v>46149</v>
      </c>
      <c r="I842" s="44" t="s">
        <v>21</v>
      </c>
    </row>
    <row r="843" spans="1:9" ht="48.75" customHeight="1" x14ac:dyDescent="0.25">
      <c r="A843" s="126" t="s">
        <v>2502</v>
      </c>
      <c r="B843" s="90" t="s">
        <v>2503</v>
      </c>
      <c r="C843" s="31" t="s">
        <v>801</v>
      </c>
      <c r="D843" s="47" t="s">
        <v>802</v>
      </c>
      <c r="E843" s="57">
        <v>106.6</v>
      </c>
      <c r="F843" s="57">
        <v>22.39</v>
      </c>
      <c r="G843" s="57">
        <v>128.99</v>
      </c>
      <c r="H843" s="32">
        <v>46154</v>
      </c>
      <c r="I843" s="44" t="s">
        <v>21</v>
      </c>
    </row>
    <row r="844" spans="1:9" ht="48.75" customHeight="1" x14ac:dyDescent="0.25">
      <c r="A844" s="126" t="s">
        <v>2504</v>
      </c>
      <c r="B844" s="90" t="s">
        <v>2505</v>
      </c>
      <c r="C844" s="31" t="s">
        <v>801</v>
      </c>
      <c r="D844" s="47" t="s">
        <v>802</v>
      </c>
      <c r="E844" s="57">
        <v>221.4</v>
      </c>
      <c r="F844" s="57">
        <v>46.49</v>
      </c>
      <c r="G844" s="57">
        <v>267.89</v>
      </c>
      <c r="H844" s="32">
        <v>46154</v>
      </c>
      <c r="I844" s="44" t="s">
        <v>21</v>
      </c>
    </row>
    <row r="845" spans="1:9" ht="48.75" customHeight="1" x14ac:dyDescent="0.25">
      <c r="A845" s="126" t="s">
        <v>2506</v>
      </c>
      <c r="B845" s="90" t="s">
        <v>2507</v>
      </c>
      <c r="C845" s="31" t="s">
        <v>835</v>
      </c>
      <c r="D845" s="47" t="s">
        <v>836</v>
      </c>
      <c r="E845" s="57">
        <v>95.22</v>
      </c>
      <c r="F845" s="57">
        <v>20</v>
      </c>
      <c r="G845" s="57">
        <v>115.22</v>
      </c>
      <c r="H845" s="32">
        <v>46153</v>
      </c>
      <c r="I845" s="44" t="s">
        <v>21</v>
      </c>
    </row>
    <row r="846" spans="1:9" ht="48.75" customHeight="1" x14ac:dyDescent="0.25">
      <c r="A846" s="126" t="s">
        <v>2508</v>
      </c>
      <c r="B846" s="90" t="s">
        <v>2509</v>
      </c>
      <c r="C846" s="31" t="s">
        <v>835</v>
      </c>
      <c r="D846" s="47" t="s">
        <v>836</v>
      </c>
      <c r="E846" s="57">
        <v>111.96</v>
      </c>
      <c r="F846" s="57">
        <v>23.51</v>
      </c>
      <c r="G846" s="57">
        <v>135.47</v>
      </c>
      <c r="H846" s="32">
        <v>46149</v>
      </c>
      <c r="I846" s="44" t="s">
        <v>21</v>
      </c>
    </row>
    <row r="847" spans="1:9" ht="48.75" customHeight="1" x14ac:dyDescent="0.25">
      <c r="A847" s="126" t="s">
        <v>2510</v>
      </c>
      <c r="B847" s="90" t="s">
        <v>2511</v>
      </c>
      <c r="C847" s="31" t="s">
        <v>935</v>
      </c>
      <c r="D847" s="47" t="s">
        <v>936</v>
      </c>
      <c r="E847" s="57">
        <v>258.5</v>
      </c>
      <c r="F847" s="57">
        <v>54.29</v>
      </c>
      <c r="G847" s="57">
        <v>312.79000000000002</v>
      </c>
      <c r="H847" s="32">
        <v>46148</v>
      </c>
      <c r="I847" s="44" t="s">
        <v>21</v>
      </c>
    </row>
    <row r="848" spans="1:9" ht="48.75" customHeight="1" x14ac:dyDescent="0.25">
      <c r="A848" s="126" t="s">
        <v>2512</v>
      </c>
      <c r="B848" s="90" t="s">
        <v>2513</v>
      </c>
      <c r="C848" s="31" t="s">
        <v>770</v>
      </c>
      <c r="D848" s="47" t="s">
        <v>771</v>
      </c>
      <c r="E848" s="57">
        <v>54.55</v>
      </c>
      <c r="F848" s="57">
        <v>11.46</v>
      </c>
      <c r="G848" s="57">
        <v>66.010000000000005</v>
      </c>
      <c r="H848" s="32">
        <v>46154</v>
      </c>
      <c r="I848" s="44" t="s">
        <v>21</v>
      </c>
    </row>
    <row r="849" spans="1:9" ht="48.75" customHeight="1" x14ac:dyDescent="0.25">
      <c r="A849" s="126" t="s">
        <v>2514</v>
      </c>
      <c r="B849" s="90" t="s">
        <v>2515</v>
      </c>
      <c r="C849" s="31" t="s">
        <v>770</v>
      </c>
      <c r="D849" s="47" t="s">
        <v>771</v>
      </c>
      <c r="E849" s="57">
        <v>715.2</v>
      </c>
      <c r="F849" s="57">
        <v>150.19</v>
      </c>
      <c r="G849" s="57">
        <v>865.39</v>
      </c>
      <c r="H849" s="32">
        <v>46153</v>
      </c>
      <c r="I849" s="44" t="s">
        <v>21</v>
      </c>
    </row>
    <row r="850" spans="1:9" ht="48.75" customHeight="1" x14ac:dyDescent="0.25">
      <c r="A850" s="126" t="s">
        <v>2516</v>
      </c>
      <c r="B850" s="90" t="s">
        <v>2517</v>
      </c>
      <c r="C850" s="31" t="s">
        <v>770</v>
      </c>
      <c r="D850" s="47" t="s">
        <v>771</v>
      </c>
      <c r="E850" s="57">
        <v>131.19999999999999</v>
      </c>
      <c r="F850" s="57">
        <v>27.55</v>
      </c>
      <c r="G850" s="57">
        <v>158.75</v>
      </c>
      <c r="H850" s="32">
        <v>46148</v>
      </c>
      <c r="I850" s="44" t="s">
        <v>21</v>
      </c>
    </row>
    <row r="851" spans="1:9" ht="48.75" customHeight="1" x14ac:dyDescent="0.25">
      <c r="A851" s="126" t="s">
        <v>2518</v>
      </c>
      <c r="B851" s="90" t="s">
        <v>2519</v>
      </c>
      <c r="C851" s="31" t="s">
        <v>770</v>
      </c>
      <c r="D851" s="47" t="s">
        <v>771</v>
      </c>
      <c r="E851" s="57">
        <v>456</v>
      </c>
      <c r="F851" s="57">
        <v>95.76</v>
      </c>
      <c r="G851" s="57">
        <v>551.76</v>
      </c>
      <c r="H851" s="32">
        <v>46150</v>
      </c>
      <c r="I851" s="44" t="s">
        <v>21</v>
      </c>
    </row>
    <row r="852" spans="1:9" ht="48.75" customHeight="1" x14ac:dyDescent="0.25">
      <c r="A852" s="126" t="s">
        <v>2520</v>
      </c>
      <c r="B852" s="90" t="s">
        <v>2521</v>
      </c>
      <c r="C852" s="31" t="s">
        <v>770</v>
      </c>
      <c r="D852" s="47" t="s">
        <v>771</v>
      </c>
      <c r="E852" s="57">
        <v>37.49</v>
      </c>
      <c r="F852" s="57">
        <v>7.87</v>
      </c>
      <c r="G852" s="57">
        <v>45.36</v>
      </c>
      <c r="H852" s="32">
        <v>46162</v>
      </c>
      <c r="I852" s="44" t="s">
        <v>21</v>
      </c>
    </row>
    <row r="853" spans="1:9" ht="48.75" customHeight="1" x14ac:dyDescent="0.25">
      <c r="A853" s="126" t="s">
        <v>2522</v>
      </c>
      <c r="B853" s="90" t="s">
        <v>2523</v>
      </c>
      <c r="C853" s="31" t="s">
        <v>891</v>
      </c>
      <c r="D853" s="47" t="s">
        <v>892</v>
      </c>
      <c r="E853" s="57">
        <v>96.92</v>
      </c>
      <c r="F853" s="57">
        <v>20.350000000000001</v>
      </c>
      <c r="G853" s="57">
        <v>117.27</v>
      </c>
      <c r="H853" s="32">
        <v>46148</v>
      </c>
      <c r="I853" s="44" t="s">
        <v>21</v>
      </c>
    </row>
    <row r="854" spans="1:9" ht="48.75" customHeight="1" x14ac:dyDescent="0.25">
      <c r="A854" s="126" t="s">
        <v>2524</v>
      </c>
      <c r="B854" s="90" t="s">
        <v>2525</v>
      </c>
      <c r="C854" s="31" t="s">
        <v>879</v>
      </c>
      <c r="D854" s="47" t="s">
        <v>880</v>
      </c>
      <c r="E854" s="57">
        <v>40.159999999999997</v>
      </c>
      <c r="F854" s="57">
        <v>8.43</v>
      </c>
      <c r="G854" s="57">
        <v>48.59</v>
      </c>
      <c r="H854" s="32">
        <v>46153</v>
      </c>
      <c r="I854" s="44" t="s">
        <v>21</v>
      </c>
    </row>
    <row r="855" spans="1:9" ht="48.75" customHeight="1" x14ac:dyDescent="0.25">
      <c r="A855" s="126" t="s">
        <v>2526</v>
      </c>
      <c r="B855" s="90" t="s">
        <v>575</v>
      </c>
      <c r="C855" s="31" t="s">
        <v>943</v>
      </c>
      <c r="D855" s="47" t="s">
        <v>944</v>
      </c>
      <c r="E855" s="57">
        <v>15.99</v>
      </c>
      <c r="F855" s="57">
        <v>3.36</v>
      </c>
      <c r="G855" s="57">
        <v>19.350000000000001</v>
      </c>
      <c r="H855" s="32">
        <v>46155</v>
      </c>
      <c r="I855" s="44" t="s">
        <v>21</v>
      </c>
    </row>
    <row r="856" spans="1:9" ht="48.75" customHeight="1" x14ac:dyDescent="0.25">
      <c r="A856" s="126" t="s">
        <v>2527</v>
      </c>
      <c r="B856" s="90" t="s">
        <v>2528</v>
      </c>
      <c r="C856" s="31" t="s">
        <v>943</v>
      </c>
      <c r="D856" s="47" t="s">
        <v>944</v>
      </c>
      <c r="E856" s="57">
        <v>78.739999999999995</v>
      </c>
      <c r="F856" s="57">
        <v>16.54</v>
      </c>
      <c r="G856" s="57">
        <v>95.28</v>
      </c>
      <c r="H856" s="32">
        <v>46160</v>
      </c>
      <c r="I856" s="44" t="s">
        <v>21</v>
      </c>
    </row>
    <row r="857" spans="1:9" ht="48.75" customHeight="1" x14ac:dyDescent="0.25">
      <c r="A857" s="126" t="s">
        <v>2529</v>
      </c>
      <c r="B857" s="90" t="s">
        <v>2530</v>
      </c>
      <c r="C857" s="31" t="s">
        <v>758</v>
      </c>
      <c r="D857" s="47" t="s">
        <v>759</v>
      </c>
      <c r="E857" s="57">
        <v>45.98</v>
      </c>
      <c r="F857" s="57">
        <v>9.66</v>
      </c>
      <c r="G857" s="57">
        <v>55.64</v>
      </c>
      <c r="H857" s="32">
        <v>46153</v>
      </c>
      <c r="I857" s="44" t="s">
        <v>21</v>
      </c>
    </row>
    <row r="858" spans="1:9" ht="48.75" customHeight="1" x14ac:dyDescent="0.25">
      <c r="A858" s="126" t="s">
        <v>2531</v>
      </c>
      <c r="B858" s="90" t="s">
        <v>1368</v>
      </c>
      <c r="C858" s="31" t="s">
        <v>758</v>
      </c>
      <c r="D858" s="47" t="s">
        <v>759</v>
      </c>
      <c r="E858" s="57">
        <v>45.98</v>
      </c>
      <c r="F858" s="57">
        <v>9.66</v>
      </c>
      <c r="G858" s="57">
        <v>55.64</v>
      </c>
      <c r="H858" s="32">
        <v>46154</v>
      </c>
      <c r="I858" s="44" t="s">
        <v>21</v>
      </c>
    </row>
    <row r="859" spans="1:9" ht="48.75" customHeight="1" x14ac:dyDescent="0.25">
      <c r="A859" s="126" t="s">
        <v>2532</v>
      </c>
      <c r="B859" s="90" t="s">
        <v>2533</v>
      </c>
      <c r="C859" s="31" t="s">
        <v>758</v>
      </c>
      <c r="D859" s="47" t="s">
        <v>759</v>
      </c>
      <c r="E859" s="57">
        <v>45.98</v>
      </c>
      <c r="F859" s="57">
        <v>9.66</v>
      </c>
      <c r="G859" s="57">
        <v>55.64</v>
      </c>
      <c r="H859" s="32">
        <v>46154</v>
      </c>
      <c r="I859" s="44" t="s">
        <v>21</v>
      </c>
    </row>
    <row r="860" spans="1:9" ht="48.75" customHeight="1" x14ac:dyDescent="0.25">
      <c r="A860" s="126" t="s">
        <v>2534</v>
      </c>
      <c r="B860" s="90" t="s">
        <v>2535</v>
      </c>
      <c r="C860" s="31" t="s">
        <v>1572</v>
      </c>
      <c r="D860" s="47" t="s">
        <v>1573</v>
      </c>
      <c r="E860" s="57">
        <v>72.48</v>
      </c>
      <c r="F860" s="57">
        <v>15.22</v>
      </c>
      <c r="G860" s="57">
        <v>87.7</v>
      </c>
      <c r="H860" s="32">
        <v>46163</v>
      </c>
      <c r="I860" s="44" t="s">
        <v>21</v>
      </c>
    </row>
    <row r="861" spans="1:9" ht="48.75" customHeight="1" x14ac:dyDescent="0.25">
      <c r="A861" s="126" t="s">
        <v>2536</v>
      </c>
      <c r="B861" s="90" t="s">
        <v>2537</v>
      </c>
      <c r="C861" s="31" t="s">
        <v>1572</v>
      </c>
      <c r="D861" s="47" t="s">
        <v>1573</v>
      </c>
      <c r="E861" s="57">
        <v>120.96</v>
      </c>
      <c r="F861" s="57">
        <v>25.39</v>
      </c>
      <c r="G861" s="57">
        <v>146.35</v>
      </c>
      <c r="H861" s="32">
        <v>46156</v>
      </c>
      <c r="I861" s="44" t="s">
        <v>21</v>
      </c>
    </row>
    <row r="862" spans="1:9" ht="48.75" customHeight="1" x14ac:dyDescent="0.25">
      <c r="A862" s="126" t="s">
        <v>2538</v>
      </c>
      <c r="B862" s="90" t="s">
        <v>2539</v>
      </c>
      <c r="C862" s="31" t="s">
        <v>1572</v>
      </c>
      <c r="D862" s="47" t="s">
        <v>1573</v>
      </c>
      <c r="E862" s="57">
        <v>54.9</v>
      </c>
      <c r="F862" s="57">
        <v>11.53</v>
      </c>
      <c r="G862" s="57">
        <v>66.430000000000007</v>
      </c>
      <c r="H862" s="32">
        <v>46149</v>
      </c>
      <c r="I862" s="44" t="s">
        <v>21</v>
      </c>
    </row>
    <row r="863" spans="1:9" ht="48.75" customHeight="1" x14ac:dyDescent="0.25">
      <c r="A863" s="126" t="s">
        <v>2540</v>
      </c>
      <c r="B863" s="90" t="s">
        <v>2541</v>
      </c>
      <c r="C863" s="31" t="s">
        <v>1782</v>
      </c>
      <c r="D863" s="47" t="s">
        <v>1783</v>
      </c>
      <c r="E863" s="57">
        <v>30.4</v>
      </c>
      <c r="F863" s="57">
        <v>6.38</v>
      </c>
      <c r="G863" s="57">
        <v>36.78</v>
      </c>
      <c r="H863" s="32">
        <v>46156</v>
      </c>
      <c r="I863" s="44" t="s">
        <v>21</v>
      </c>
    </row>
    <row r="864" spans="1:9" ht="48.75" customHeight="1" x14ac:dyDescent="0.25">
      <c r="A864" s="126" t="s">
        <v>2542</v>
      </c>
      <c r="B864" s="90" t="s">
        <v>2543</v>
      </c>
      <c r="C864" s="31" t="s">
        <v>781</v>
      </c>
      <c r="D864" s="47" t="s">
        <v>782</v>
      </c>
      <c r="E864" s="57">
        <v>85</v>
      </c>
      <c r="F864" s="57">
        <v>17.850000000000001</v>
      </c>
      <c r="G864" s="57">
        <v>102.85</v>
      </c>
      <c r="H864" s="32">
        <v>46150</v>
      </c>
      <c r="I864" s="44" t="s">
        <v>21</v>
      </c>
    </row>
    <row r="865" spans="1:9" ht="48.75" customHeight="1" x14ac:dyDescent="0.25">
      <c r="A865" s="126" t="s">
        <v>2544</v>
      </c>
      <c r="B865" s="90" t="s">
        <v>2545</v>
      </c>
      <c r="C865" s="31" t="s">
        <v>781</v>
      </c>
      <c r="D865" s="47" t="s">
        <v>782</v>
      </c>
      <c r="E865" s="57">
        <v>248.6</v>
      </c>
      <c r="F865" s="57">
        <v>52.21</v>
      </c>
      <c r="G865" s="57">
        <v>300.81</v>
      </c>
      <c r="H865" s="32">
        <v>46160</v>
      </c>
      <c r="I865" s="44" t="s">
        <v>21</v>
      </c>
    </row>
    <row r="866" spans="1:9" ht="48.75" customHeight="1" x14ac:dyDescent="0.25">
      <c r="A866" s="126" t="s">
        <v>2546</v>
      </c>
      <c r="B866" s="90" t="s">
        <v>2547</v>
      </c>
      <c r="C866" s="31" t="s">
        <v>770</v>
      </c>
      <c r="D866" s="47" t="s">
        <v>771</v>
      </c>
      <c r="E866" s="57">
        <v>413</v>
      </c>
      <c r="F866" s="57">
        <v>86.73</v>
      </c>
      <c r="G866" s="57">
        <v>499.73</v>
      </c>
      <c r="H866" s="32">
        <v>46153</v>
      </c>
      <c r="I866" s="44" t="s">
        <v>21</v>
      </c>
    </row>
    <row r="867" spans="1:9" ht="48.75" customHeight="1" x14ac:dyDescent="0.25">
      <c r="A867" s="126" t="s">
        <v>2548</v>
      </c>
      <c r="B867" s="90" t="s">
        <v>2549</v>
      </c>
      <c r="C867" s="31" t="s">
        <v>770</v>
      </c>
      <c r="D867" s="47" t="s">
        <v>771</v>
      </c>
      <c r="E867" s="57">
        <v>118.3</v>
      </c>
      <c r="F867" s="57">
        <v>24.84</v>
      </c>
      <c r="G867" s="57">
        <v>143.13999999999999</v>
      </c>
      <c r="H867" s="32">
        <v>46150</v>
      </c>
      <c r="I867" s="44" t="s">
        <v>21</v>
      </c>
    </row>
    <row r="868" spans="1:9" ht="48.75" customHeight="1" x14ac:dyDescent="0.25">
      <c r="A868" s="126" t="s">
        <v>2550</v>
      </c>
      <c r="B868" s="90" t="s">
        <v>2551</v>
      </c>
      <c r="C868" s="31" t="s">
        <v>770</v>
      </c>
      <c r="D868" s="47" t="s">
        <v>771</v>
      </c>
      <c r="E868" s="57">
        <v>61.7</v>
      </c>
      <c r="F868" s="57">
        <v>12.96</v>
      </c>
      <c r="G868" s="57">
        <v>74.66</v>
      </c>
      <c r="H868" s="32">
        <v>46153</v>
      </c>
      <c r="I868" s="44" t="s">
        <v>21</v>
      </c>
    </row>
    <row r="869" spans="1:9" ht="48.75" customHeight="1" x14ac:dyDescent="0.25">
      <c r="A869" s="126" t="s">
        <v>2552</v>
      </c>
      <c r="B869" s="90" t="s">
        <v>2553</v>
      </c>
      <c r="C869" s="31" t="s">
        <v>770</v>
      </c>
      <c r="D869" s="47" t="s">
        <v>771</v>
      </c>
      <c r="E869" s="57">
        <v>186</v>
      </c>
      <c r="F869" s="57">
        <v>39.06</v>
      </c>
      <c r="G869" s="57">
        <v>225.06</v>
      </c>
      <c r="H869" s="32">
        <v>46155</v>
      </c>
      <c r="I869" s="44" t="s">
        <v>21</v>
      </c>
    </row>
    <row r="870" spans="1:9" ht="48.75" customHeight="1" x14ac:dyDescent="0.25">
      <c r="A870" s="126" t="s">
        <v>2554</v>
      </c>
      <c r="B870" s="90" t="s">
        <v>2555</v>
      </c>
      <c r="C870" s="31" t="s">
        <v>891</v>
      </c>
      <c r="D870" s="47" t="s">
        <v>892</v>
      </c>
      <c r="E870" s="57">
        <v>15.2</v>
      </c>
      <c r="F870" s="57">
        <v>3.19</v>
      </c>
      <c r="G870" s="57">
        <v>18.39</v>
      </c>
      <c r="H870" s="32">
        <v>46149</v>
      </c>
      <c r="I870" s="44" t="s">
        <v>21</v>
      </c>
    </row>
    <row r="871" spans="1:9" ht="48.75" customHeight="1" x14ac:dyDescent="0.25">
      <c r="A871" s="126" t="s">
        <v>2556</v>
      </c>
      <c r="B871" s="90" t="s">
        <v>2557</v>
      </c>
      <c r="C871" s="31" t="s">
        <v>1293</v>
      </c>
      <c r="D871" s="47" t="s">
        <v>1294</v>
      </c>
      <c r="E871" s="57">
        <v>827.7</v>
      </c>
      <c r="F871" s="57">
        <v>173.82</v>
      </c>
      <c r="G871" s="57">
        <v>1001.52</v>
      </c>
      <c r="H871" s="32">
        <v>46153</v>
      </c>
      <c r="I871" s="44" t="s">
        <v>21</v>
      </c>
    </row>
    <row r="872" spans="1:9" ht="48.75" customHeight="1" x14ac:dyDescent="0.25">
      <c r="A872" s="126" t="s">
        <v>2558</v>
      </c>
      <c r="B872" s="90" t="s">
        <v>2547</v>
      </c>
      <c r="C872" s="31" t="s">
        <v>797</v>
      </c>
      <c r="D872" s="47" t="s">
        <v>798</v>
      </c>
      <c r="E872" s="57">
        <v>57.15</v>
      </c>
      <c r="F872" s="57">
        <v>12</v>
      </c>
      <c r="G872" s="57">
        <v>69.150000000000006</v>
      </c>
      <c r="H872" s="32">
        <v>46153</v>
      </c>
      <c r="I872" s="44" t="s">
        <v>21</v>
      </c>
    </row>
    <row r="873" spans="1:9" ht="48.75" customHeight="1" x14ac:dyDescent="0.25">
      <c r="A873" s="126" t="s">
        <v>2559</v>
      </c>
      <c r="B873" s="90" t="s">
        <v>2560</v>
      </c>
      <c r="C873" s="31" t="s">
        <v>943</v>
      </c>
      <c r="D873" s="47" t="s">
        <v>944</v>
      </c>
      <c r="E873" s="57">
        <v>68.540000000000006</v>
      </c>
      <c r="F873" s="57">
        <v>14.39</v>
      </c>
      <c r="G873" s="57">
        <v>82.93</v>
      </c>
      <c r="H873" s="32">
        <v>46153</v>
      </c>
      <c r="I873" s="44" t="s">
        <v>21</v>
      </c>
    </row>
    <row r="874" spans="1:9" ht="48.75" customHeight="1" x14ac:dyDescent="0.25">
      <c r="A874" s="126" t="s">
        <v>2561</v>
      </c>
      <c r="B874" s="90" t="s">
        <v>2562</v>
      </c>
      <c r="C874" s="31" t="s">
        <v>891</v>
      </c>
      <c r="D874" s="47" t="s">
        <v>892</v>
      </c>
      <c r="E874" s="57">
        <v>87.13</v>
      </c>
      <c r="F874" s="57">
        <v>18.3</v>
      </c>
      <c r="G874" s="57">
        <v>105.43</v>
      </c>
      <c r="H874" s="32">
        <v>46150</v>
      </c>
      <c r="I874" s="44" t="s">
        <v>21</v>
      </c>
    </row>
    <row r="875" spans="1:9" ht="48.75" customHeight="1" x14ac:dyDescent="0.25">
      <c r="A875" s="126" t="s">
        <v>2563</v>
      </c>
      <c r="B875" s="90" t="s">
        <v>2564</v>
      </c>
      <c r="C875" s="31" t="s">
        <v>891</v>
      </c>
      <c r="D875" s="47" t="s">
        <v>892</v>
      </c>
      <c r="E875" s="57">
        <v>71.56</v>
      </c>
      <c r="F875" s="57">
        <v>15.03</v>
      </c>
      <c r="G875" s="57">
        <v>86.59</v>
      </c>
      <c r="H875" s="32">
        <v>46150</v>
      </c>
      <c r="I875" s="44" t="s">
        <v>21</v>
      </c>
    </row>
    <row r="876" spans="1:9" ht="48.75" customHeight="1" x14ac:dyDescent="0.25">
      <c r="A876" s="126" t="s">
        <v>2565</v>
      </c>
      <c r="B876" s="90" t="s">
        <v>2566</v>
      </c>
      <c r="C876" s="31" t="s">
        <v>891</v>
      </c>
      <c r="D876" s="47" t="s">
        <v>892</v>
      </c>
      <c r="E876" s="57">
        <v>38.15</v>
      </c>
      <c r="F876" s="57">
        <v>8.01</v>
      </c>
      <c r="G876" s="57">
        <v>46.16</v>
      </c>
      <c r="H876" s="32">
        <v>46150</v>
      </c>
      <c r="I876" s="44" t="s">
        <v>21</v>
      </c>
    </row>
    <row r="877" spans="1:9" ht="48.75" customHeight="1" x14ac:dyDescent="0.25">
      <c r="A877" s="126" t="s">
        <v>2567</v>
      </c>
      <c r="B877" s="90" t="s">
        <v>2568</v>
      </c>
      <c r="C877" s="31" t="s">
        <v>891</v>
      </c>
      <c r="D877" s="47" t="s">
        <v>892</v>
      </c>
      <c r="E877" s="57">
        <v>11.26</v>
      </c>
      <c r="F877" s="57">
        <v>2.36</v>
      </c>
      <c r="G877" s="57">
        <v>13.62</v>
      </c>
      <c r="H877" s="32">
        <v>46150</v>
      </c>
      <c r="I877" s="44" t="s">
        <v>21</v>
      </c>
    </row>
    <row r="878" spans="1:9" ht="48.75" customHeight="1" x14ac:dyDescent="0.25">
      <c r="A878" s="126" t="s">
        <v>2569</v>
      </c>
      <c r="B878" s="90" t="s">
        <v>2570</v>
      </c>
      <c r="C878" s="31" t="s">
        <v>891</v>
      </c>
      <c r="D878" s="47" t="s">
        <v>892</v>
      </c>
      <c r="E878" s="57">
        <v>44.3</v>
      </c>
      <c r="F878" s="57">
        <v>9.3000000000000007</v>
      </c>
      <c r="G878" s="57">
        <v>53.6</v>
      </c>
      <c r="H878" s="32">
        <v>46153</v>
      </c>
      <c r="I878" s="44" t="s">
        <v>21</v>
      </c>
    </row>
    <row r="879" spans="1:9" ht="48.75" customHeight="1" x14ac:dyDescent="0.25">
      <c r="A879" s="126" t="s">
        <v>2571</v>
      </c>
      <c r="B879" s="90" t="s">
        <v>2572</v>
      </c>
      <c r="C879" s="31" t="s">
        <v>891</v>
      </c>
      <c r="D879" s="47" t="s">
        <v>892</v>
      </c>
      <c r="E879" s="57">
        <v>123.22</v>
      </c>
      <c r="F879" s="57">
        <v>25.88</v>
      </c>
      <c r="G879" s="57">
        <v>149.1</v>
      </c>
      <c r="H879" s="32">
        <v>46154</v>
      </c>
      <c r="I879" s="44" t="s">
        <v>21</v>
      </c>
    </row>
    <row r="880" spans="1:9" ht="48.75" customHeight="1" x14ac:dyDescent="0.25">
      <c r="A880" s="126" t="s">
        <v>2573</v>
      </c>
      <c r="B880" s="90" t="s">
        <v>2574</v>
      </c>
      <c r="C880" s="31" t="s">
        <v>891</v>
      </c>
      <c r="D880" s="47" t="s">
        <v>892</v>
      </c>
      <c r="E880" s="57">
        <v>497.21</v>
      </c>
      <c r="F880" s="57">
        <v>104.41</v>
      </c>
      <c r="G880" s="57">
        <v>601.62</v>
      </c>
      <c r="H880" s="32">
        <v>46157</v>
      </c>
      <c r="I880" s="44" t="s">
        <v>21</v>
      </c>
    </row>
    <row r="881" spans="1:9" ht="48.75" customHeight="1" x14ac:dyDescent="0.25">
      <c r="A881" s="126" t="s">
        <v>2575</v>
      </c>
      <c r="B881" s="90" t="s">
        <v>2574</v>
      </c>
      <c r="C881" s="31" t="s">
        <v>891</v>
      </c>
      <c r="D881" s="47" t="s">
        <v>892</v>
      </c>
      <c r="E881" s="57">
        <v>491.51</v>
      </c>
      <c r="F881" s="57">
        <v>103.22</v>
      </c>
      <c r="G881" s="57">
        <v>594.73</v>
      </c>
      <c r="H881" s="32">
        <v>46157</v>
      </c>
      <c r="I881" s="44" t="s">
        <v>21</v>
      </c>
    </row>
    <row r="882" spans="1:9" ht="48.75" customHeight="1" x14ac:dyDescent="0.25">
      <c r="A882" s="126" t="s">
        <v>2576</v>
      </c>
      <c r="B882" s="90" t="s">
        <v>2577</v>
      </c>
      <c r="C882" s="31" t="s">
        <v>891</v>
      </c>
      <c r="D882" s="47" t="s">
        <v>892</v>
      </c>
      <c r="E882" s="57">
        <v>49.12</v>
      </c>
      <c r="F882" s="57">
        <v>10.32</v>
      </c>
      <c r="G882" s="57">
        <v>59.44</v>
      </c>
      <c r="H882" s="32">
        <v>46164</v>
      </c>
      <c r="I882" s="44" t="s">
        <v>21</v>
      </c>
    </row>
    <row r="883" spans="1:9" ht="48.75" customHeight="1" x14ac:dyDescent="0.25">
      <c r="A883" s="126" t="s">
        <v>2578</v>
      </c>
      <c r="B883" s="90" t="s">
        <v>2579</v>
      </c>
      <c r="C883" s="31" t="s">
        <v>891</v>
      </c>
      <c r="D883" s="47" t="s">
        <v>892</v>
      </c>
      <c r="E883" s="57">
        <v>123.22</v>
      </c>
      <c r="F883" s="57">
        <v>25.88</v>
      </c>
      <c r="G883" s="57">
        <v>149.1</v>
      </c>
      <c r="H883" s="32">
        <v>46154</v>
      </c>
      <c r="I883" s="44" t="s">
        <v>21</v>
      </c>
    </row>
    <row r="884" spans="1:9" ht="48.75" customHeight="1" x14ac:dyDescent="0.25">
      <c r="A884" s="126" t="s">
        <v>2580</v>
      </c>
      <c r="B884" s="90" t="s">
        <v>2581</v>
      </c>
      <c r="C884" s="31" t="s">
        <v>1086</v>
      </c>
      <c r="D884" s="47" t="s">
        <v>1087</v>
      </c>
      <c r="E884" s="57">
        <v>1100</v>
      </c>
      <c r="F884" s="57">
        <v>231</v>
      </c>
      <c r="G884" s="57">
        <v>1331</v>
      </c>
      <c r="H884" s="32">
        <v>46153</v>
      </c>
      <c r="I884" s="44" t="s">
        <v>21</v>
      </c>
    </row>
    <row r="885" spans="1:9" ht="48.75" customHeight="1" x14ac:dyDescent="0.25">
      <c r="A885" s="126" t="s">
        <v>2582</v>
      </c>
      <c r="B885" s="90" t="s">
        <v>2583</v>
      </c>
      <c r="C885" s="31" t="s">
        <v>758</v>
      </c>
      <c r="D885" s="47" t="s">
        <v>759</v>
      </c>
      <c r="E885" s="57">
        <v>1508.64</v>
      </c>
      <c r="F885" s="57">
        <v>316.81</v>
      </c>
      <c r="G885" s="57">
        <v>1825.45</v>
      </c>
      <c r="H885" s="32">
        <v>46160</v>
      </c>
      <c r="I885" s="44" t="s">
        <v>21</v>
      </c>
    </row>
    <row r="886" spans="1:9" ht="48.75" customHeight="1" x14ac:dyDescent="0.25">
      <c r="A886" s="126" t="s">
        <v>2584</v>
      </c>
      <c r="B886" s="90" t="s">
        <v>2585</v>
      </c>
      <c r="C886" s="31" t="s">
        <v>758</v>
      </c>
      <c r="D886" s="47" t="s">
        <v>759</v>
      </c>
      <c r="E886" s="57">
        <v>54.35</v>
      </c>
      <c r="F886" s="57">
        <v>11.41</v>
      </c>
      <c r="G886" s="57">
        <v>65.760000000000005</v>
      </c>
      <c r="H886" s="32">
        <v>46162</v>
      </c>
      <c r="I886" s="44" t="s">
        <v>21</v>
      </c>
    </row>
    <row r="887" spans="1:9" ht="48.75" customHeight="1" x14ac:dyDescent="0.25">
      <c r="A887" s="126" t="s">
        <v>2586</v>
      </c>
      <c r="B887" s="90" t="s">
        <v>2587</v>
      </c>
      <c r="C887" s="31" t="s">
        <v>1086</v>
      </c>
      <c r="D887" s="47" t="s">
        <v>1087</v>
      </c>
      <c r="E887" s="57">
        <v>202</v>
      </c>
      <c r="F887" s="57">
        <v>42.42</v>
      </c>
      <c r="G887" s="57">
        <v>244.42</v>
      </c>
      <c r="H887" s="32">
        <v>46160</v>
      </c>
      <c r="I887" s="44" t="s">
        <v>21</v>
      </c>
    </row>
    <row r="888" spans="1:9" ht="48.75" customHeight="1" x14ac:dyDescent="0.25">
      <c r="A888" s="126" t="s">
        <v>2588</v>
      </c>
      <c r="B888" s="90" t="s">
        <v>2589</v>
      </c>
      <c r="C888" s="31" t="s">
        <v>770</v>
      </c>
      <c r="D888" s="47" t="s">
        <v>771</v>
      </c>
      <c r="E888" s="57">
        <v>48.4</v>
      </c>
      <c r="F888" s="57">
        <v>10.16</v>
      </c>
      <c r="G888" s="57">
        <v>58.56</v>
      </c>
      <c r="H888" s="32">
        <v>46157</v>
      </c>
      <c r="I888" s="44" t="s">
        <v>21</v>
      </c>
    </row>
    <row r="889" spans="1:9" ht="48.75" customHeight="1" x14ac:dyDescent="0.25">
      <c r="A889" s="126" t="s">
        <v>2590</v>
      </c>
      <c r="B889" s="90" t="s">
        <v>2591</v>
      </c>
      <c r="C889" s="31" t="s">
        <v>762</v>
      </c>
      <c r="D889" s="47" t="s">
        <v>763</v>
      </c>
      <c r="E889" s="57">
        <v>1211.25</v>
      </c>
      <c r="F889" s="57">
        <v>254.36</v>
      </c>
      <c r="G889" s="57">
        <v>1465.61</v>
      </c>
      <c r="H889" s="32">
        <v>46153</v>
      </c>
      <c r="I889" s="44" t="s">
        <v>21</v>
      </c>
    </row>
    <row r="890" spans="1:9" ht="48.75" customHeight="1" x14ac:dyDescent="0.25">
      <c r="A890" s="126" t="s">
        <v>2592</v>
      </c>
      <c r="B890" s="90" t="s">
        <v>2593</v>
      </c>
      <c r="C890" s="31" t="s">
        <v>891</v>
      </c>
      <c r="D890" s="47" t="s">
        <v>892</v>
      </c>
      <c r="E890" s="57">
        <v>93.16</v>
      </c>
      <c r="F890" s="57">
        <v>19.559999999999999</v>
      </c>
      <c r="G890" s="57">
        <v>112.72</v>
      </c>
      <c r="H890" s="32">
        <v>46153</v>
      </c>
      <c r="I890" s="44" t="s">
        <v>21</v>
      </c>
    </row>
    <row r="891" spans="1:9" ht="48.75" customHeight="1" x14ac:dyDescent="0.25">
      <c r="A891" s="126" t="s">
        <v>2594</v>
      </c>
      <c r="B891" s="90" t="s">
        <v>2595</v>
      </c>
      <c r="C891" s="31" t="s">
        <v>891</v>
      </c>
      <c r="D891" s="47" t="s">
        <v>892</v>
      </c>
      <c r="E891" s="57">
        <v>73.52</v>
      </c>
      <c r="F891" s="57">
        <v>15.44</v>
      </c>
      <c r="G891" s="57">
        <v>88.96</v>
      </c>
      <c r="H891" s="32">
        <v>46163</v>
      </c>
      <c r="I891" s="44" t="s">
        <v>21</v>
      </c>
    </row>
    <row r="892" spans="1:9" ht="48.75" customHeight="1" x14ac:dyDescent="0.25">
      <c r="A892" s="126" t="s">
        <v>2596</v>
      </c>
      <c r="B892" s="90" t="s">
        <v>2597</v>
      </c>
      <c r="C892" s="31" t="s">
        <v>891</v>
      </c>
      <c r="D892" s="47" t="s">
        <v>892</v>
      </c>
      <c r="E892" s="57">
        <v>79.44</v>
      </c>
      <c r="F892" s="57">
        <v>16.68</v>
      </c>
      <c r="G892" s="57">
        <v>96.12</v>
      </c>
      <c r="H892" s="32">
        <v>46153</v>
      </c>
      <c r="I892" s="44" t="s">
        <v>21</v>
      </c>
    </row>
    <row r="893" spans="1:9" ht="48.75" customHeight="1" x14ac:dyDescent="0.25">
      <c r="A893" s="126" t="s">
        <v>2598</v>
      </c>
      <c r="B893" s="90" t="s">
        <v>2599</v>
      </c>
      <c r="C893" s="31" t="s">
        <v>891</v>
      </c>
      <c r="D893" s="47" t="s">
        <v>892</v>
      </c>
      <c r="E893" s="57">
        <v>209.05</v>
      </c>
      <c r="F893" s="57">
        <v>43.9</v>
      </c>
      <c r="G893" s="57">
        <v>252.95</v>
      </c>
      <c r="H893" s="32">
        <v>46153</v>
      </c>
      <c r="I893" s="44" t="s">
        <v>21</v>
      </c>
    </row>
    <row r="894" spans="1:9" ht="48.75" customHeight="1" x14ac:dyDescent="0.25">
      <c r="A894" s="126" t="s">
        <v>2600</v>
      </c>
      <c r="B894" s="90" t="s">
        <v>2601</v>
      </c>
      <c r="C894" s="31" t="s">
        <v>1709</v>
      </c>
      <c r="D894" s="47" t="s">
        <v>1710</v>
      </c>
      <c r="E894" s="57">
        <v>1622.65</v>
      </c>
      <c r="F894" s="57">
        <v>340.76</v>
      </c>
      <c r="G894" s="57">
        <v>1963.41</v>
      </c>
      <c r="H894" s="32">
        <v>46156</v>
      </c>
      <c r="I894" s="44" t="s">
        <v>21</v>
      </c>
    </row>
    <row r="895" spans="1:9" ht="48.75" customHeight="1" x14ac:dyDescent="0.25">
      <c r="A895" s="126" t="s">
        <v>2602</v>
      </c>
      <c r="B895" s="90" t="s">
        <v>2603</v>
      </c>
      <c r="C895" s="31" t="s">
        <v>879</v>
      </c>
      <c r="D895" s="47" t="s">
        <v>880</v>
      </c>
      <c r="E895" s="57">
        <v>156.1</v>
      </c>
      <c r="F895" s="57">
        <v>32.78</v>
      </c>
      <c r="G895" s="57">
        <v>188.88</v>
      </c>
      <c r="H895" s="32">
        <v>46154</v>
      </c>
      <c r="I895" s="44" t="s">
        <v>21</v>
      </c>
    </row>
    <row r="896" spans="1:9" ht="48.75" customHeight="1" x14ac:dyDescent="0.25">
      <c r="A896" s="126" t="s">
        <v>2604</v>
      </c>
      <c r="B896" s="90" t="s">
        <v>2605</v>
      </c>
      <c r="C896" s="31" t="s">
        <v>758</v>
      </c>
      <c r="D896" s="47" t="s">
        <v>759</v>
      </c>
      <c r="E896" s="57">
        <v>52.03</v>
      </c>
      <c r="F896" s="57">
        <v>10.93</v>
      </c>
      <c r="G896" s="57">
        <v>62.96</v>
      </c>
      <c r="H896" s="32">
        <v>46162</v>
      </c>
      <c r="I896" s="44" t="s">
        <v>21</v>
      </c>
    </row>
    <row r="897" spans="1:9" ht="48.75" customHeight="1" x14ac:dyDescent="0.25">
      <c r="A897" s="126" t="s">
        <v>2606</v>
      </c>
      <c r="B897" s="90" t="s">
        <v>2607</v>
      </c>
      <c r="C897" s="31" t="s">
        <v>758</v>
      </c>
      <c r="D897" s="47" t="s">
        <v>759</v>
      </c>
      <c r="E897" s="57">
        <v>31.11</v>
      </c>
      <c r="F897" s="57">
        <v>6.53</v>
      </c>
      <c r="G897" s="57">
        <v>37.64</v>
      </c>
      <c r="H897" s="32">
        <v>46157</v>
      </c>
      <c r="I897" s="44" t="s">
        <v>21</v>
      </c>
    </row>
    <row r="898" spans="1:9" ht="48.75" customHeight="1" x14ac:dyDescent="0.25">
      <c r="A898" s="126" t="s">
        <v>2608</v>
      </c>
      <c r="B898" s="90" t="s">
        <v>2609</v>
      </c>
      <c r="C898" s="31" t="s">
        <v>915</v>
      </c>
      <c r="D898" s="47" t="s">
        <v>916</v>
      </c>
      <c r="E898" s="57">
        <v>307.2</v>
      </c>
      <c r="F898" s="57">
        <v>64.510000000000005</v>
      </c>
      <c r="G898" s="57">
        <v>371.71</v>
      </c>
      <c r="H898" s="32">
        <v>46160</v>
      </c>
      <c r="I898" s="44" t="s">
        <v>21</v>
      </c>
    </row>
    <row r="899" spans="1:9" ht="48.75" customHeight="1" x14ac:dyDescent="0.25">
      <c r="A899" s="126" t="s">
        <v>2610</v>
      </c>
      <c r="B899" s="90" t="s">
        <v>2611</v>
      </c>
      <c r="C899" s="31" t="s">
        <v>1086</v>
      </c>
      <c r="D899" s="47" t="s">
        <v>1087</v>
      </c>
      <c r="E899" s="57">
        <v>100</v>
      </c>
      <c r="F899" s="57">
        <v>21</v>
      </c>
      <c r="G899" s="57">
        <v>121</v>
      </c>
      <c r="H899" s="32">
        <v>46160</v>
      </c>
      <c r="I899" s="44" t="s">
        <v>21</v>
      </c>
    </row>
    <row r="900" spans="1:9" ht="48.75" customHeight="1" x14ac:dyDescent="0.25">
      <c r="A900" s="126" t="s">
        <v>2612</v>
      </c>
      <c r="B900" s="90" t="s">
        <v>2613</v>
      </c>
      <c r="C900" s="31" t="s">
        <v>1848</v>
      </c>
      <c r="D900" s="47" t="s">
        <v>1849</v>
      </c>
      <c r="E900" s="57">
        <v>61.16</v>
      </c>
      <c r="F900" s="57">
        <v>12.84</v>
      </c>
      <c r="G900" s="57">
        <v>74</v>
      </c>
      <c r="H900" s="32">
        <v>46162</v>
      </c>
      <c r="I900" s="44" t="s">
        <v>21</v>
      </c>
    </row>
    <row r="901" spans="1:9" ht="48.75" customHeight="1" x14ac:dyDescent="0.25">
      <c r="A901" s="126" t="s">
        <v>2614</v>
      </c>
      <c r="B901" s="90" t="s">
        <v>2615</v>
      </c>
      <c r="C901" s="31" t="s">
        <v>825</v>
      </c>
      <c r="D901" s="47" t="s">
        <v>826</v>
      </c>
      <c r="E901" s="57">
        <v>166.83</v>
      </c>
      <c r="F901" s="57">
        <v>35.03</v>
      </c>
      <c r="G901" s="57">
        <v>201.86</v>
      </c>
      <c r="H901" s="32">
        <v>46156</v>
      </c>
      <c r="I901" s="44" t="s">
        <v>21</v>
      </c>
    </row>
    <row r="902" spans="1:9" ht="48.75" customHeight="1" x14ac:dyDescent="0.25">
      <c r="A902" s="126" t="s">
        <v>2616</v>
      </c>
      <c r="B902" s="90" t="s">
        <v>2617</v>
      </c>
      <c r="C902" s="31" t="s">
        <v>781</v>
      </c>
      <c r="D902" s="47" t="s">
        <v>782</v>
      </c>
      <c r="E902" s="57">
        <v>457.28</v>
      </c>
      <c r="F902" s="57">
        <v>96.03</v>
      </c>
      <c r="G902" s="57">
        <v>553.30999999999995</v>
      </c>
      <c r="H902" s="32">
        <v>46156</v>
      </c>
      <c r="I902" s="44" t="s">
        <v>21</v>
      </c>
    </row>
    <row r="903" spans="1:9" ht="48.75" customHeight="1" x14ac:dyDescent="0.25">
      <c r="A903" s="126" t="s">
        <v>2618</v>
      </c>
      <c r="B903" s="90" t="s">
        <v>2619</v>
      </c>
      <c r="C903" s="31" t="s">
        <v>781</v>
      </c>
      <c r="D903" s="47" t="s">
        <v>782</v>
      </c>
      <c r="E903" s="57">
        <v>292</v>
      </c>
      <c r="F903" s="57">
        <v>61.32</v>
      </c>
      <c r="G903" s="57">
        <v>353.32</v>
      </c>
      <c r="H903" s="32">
        <v>46153</v>
      </c>
      <c r="I903" s="44" t="s">
        <v>21</v>
      </c>
    </row>
    <row r="904" spans="1:9" ht="48.75" customHeight="1" x14ac:dyDescent="0.25">
      <c r="A904" s="126" t="s">
        <v>2620</v>
      </c>
      <c r="B904" s="90" t="s">
        <v>2621</v>
      </c>
      <c r="C904" s="31" t="s">
        <v>770</v>
      </c>
      <c r="D904" s="47" t="s">
        <v>771</v>
      </c>
      <c r="E904" s="57">
        <v>954</v>
      </c>
      <c r="F904" s="57">
        <v>200.34</v>
      </c>
      <c r="G904" s="57">
        <v>1154.3399999999999</v>
      </c>
      <c r="H904" s="32">
        <v>46156</v>
      </c>
      <c r="I904" s="44" t="s">
        <v>21</v>
      </c>
    </row>
    <row r="905" spans="1:9" ht="48.75" customHeight="1" x14ac:dyDescent="0.25">
      <c r="A905" s="126" t="s">
        <v>2622</v>
      </c>
      <c r="B905" s="90" t="s">
        <v>2623</v>
      </c>
      <c r="C905" s="31" t="s">
        <v>762</v>
      </c>
      <c r="D905" s="47" t="s">
        <v>763</v>
      </c>
      <c r="E905" s="57">
        <v>450.01</v>
      </c>
      <c r="F905" s="57">
        <v>94.5</v>
      </c>
      <c r="G905" s="57">
        <v>544.51</v>
      </c>
      <c r="H905" s="32">
        <v>46156</v>
      </c>
      <c r="I905" s="44" t="s">
        <v>21</v>
      </c>
    </row>
    <row r="906" spans="1:9" ht="48.75" customHeight="1" x14ac:dyDescent="0.25">
      <c r="A906" s="126" t="s">
        <v>2624</v>
      </c>
      <c r="B906" s="90" t="s">
        <v>2625</v>
      </c>
      <c r="C906" s="31" t="s">
        <v>762</v>
      </c>
      <c r="D906" s="47" t="s">
        <v>763</v>
      </c>
      <c r="E906" s="57">
        <v>270.89999999999998</v>
      </c>
      <c r="F906" s="57">
        <v>56.89</v>
      </c>
      <c r="G906" s="57">
        <v>327.79</v>
      </c>
      <c r="H906" s="32">
        <v>46160</v>
      </c>
      <c r="I906" s="44" t="s">
        <v>21</v>
      </c>
    </row>
    <row r="907" spans="1:9" ht="48.75" customHeight="1" x14ac:dyDescent="0.25">
      <c r="A907" s="126" t="s">
        <v>2626</v>
      </c>
      <c r="B907" s="90" t="s">
        <v>2627</v>
      </c>
      <c r="C907" s="31" t="s">
        <v>797</v>
      </c>
      <c r="D907" s="47" t="s">
        <v>798</v>
      </c>
      <c r="E907" s="57">
        <v>57.15</v>
      </c>
      <c r="F907" s="57">
        <v>12</v>
      </c>
      <c r="G907" s="57">
        <v>69.150000000000006</v>
      </c>
      <c r="H907" s="32">
        <v>46155</v>
      </c>
      <c r="I907" s="44" t="s">
        <v>21</v>
      </c>
    </row>
    <row r="908" spans="1:9" ht="48.75" customHeight="1" x14ac:dyDescent="0.25">
      <c r="A908" s="126" t="s">
        <v>2628</v>
      </c>
      <c r="B908" s="90" t="s">
        <v>2629</v>
      </c>
      <c r="C908" s="31" t="s">
        <v>797</v>
      </c>
      <c r="D908" s="47" t="s">
        <v>798</v>
      </c>
      <c r="E908" s="57">
        <v>390</v>
      </c>
      <c r="F908" s="57">
        <v>81.900000000000006</v>
      </c>
      <c r="G908" s="57">
        <v>471.9</v>
      </c>
      <c r="H908" s="32">
        <v>46157</v>
      </c>
      <c r="I908" s="44" t="s">
        <v>21</v>
      </c>
    </row>
    <row r="909" spans="1:9" ht="48.75" customHeight="1" x14ac:dyDescent="0.25">
      <c r="A909" s="126" t="s">
        <v>2630</v>
      </c>
      <c r="B909" s="90" t="s">
        <v>2631</v>
      </c>
      <c r="C909" s="31" t="s">
        <v>943</v>
      </c>
      <c r="D909" s="47" t="s">
        <v>944</v>
      </c>
      <c r="E909" s="57">
        <v>12.95</v>
      </c>
      <c r="F909" s="57">
        <v>2.72</v>
      </c>
      <c r="G909" s="57">
        <v>15.67</v>
      </c>
      <c r="H909" s="32">
        <v>46153</v>
      </c>
      <c r="I909" s="44" t="s">
        <v>21</v>
      </c>
    </row>
    <row r="910" spans="1:9" ht="48.75" customHeight="1" x14ac:dyDescent="0.25">
      <c r="A910" s="126" t="s">
        <v>2632</v>
      </c>
      <c r="B910" s="90" t="s">
        <v>2560</v>
      </c>
      <c r="C910" s="31" t="s">
        <v>943</v>
      </c>
      <c r="D910" s="47" t="s">
        <v>944</v>
      </c>
      <c r="E910" s="57">
        <v>29.64</v>
      </c>
      <c r="F910" s="57">
        <v>6.22</v>
      </c>
      <c r="G910" s="57">
        <v>35.86</v>
      </c>
      <c r="H910" s="32">
        <v>46153</v>
      </c>
      <c r="I910" s="44" t="s">
        <v>21</v>
      </c>
    </row>
    <row r="911" spans="1:9" ht="48.75" customHeight="1" x14ac:dyDescent="0.25">
      <c r="A911" s="126" t="s">
        <v>2633</v>
      </c>
      <c r="B911" s="90" t="s">
        <v>2634</v>
      </c>
      <c r="C911" s="31" t="s">
        <v>891</v>
      </c>
      <c r="D911" s="47" t="s">
        <v>892</v>
      </c>
      <c r="E911" s="57">
        <v>10.63</v>
      </c>
      <c r="F911" s="57">
        <v>2.23</v>
      </c>
      <c r="G911" s="57">
        <v>12.86</v>
      </c>
      <c r="H911" s="32">
        <v>46153</v>
      </c>
      <c r="I911" s="44" t="s">
        <v>21</v>
      </c>
    </row>
    <row r="912" spans="1:9" ht="48.75" customHeight="1" x14ac:dyDescent="0.25">
      <c r="A912" s="126" t="s">
        <v>2635</v>
      </c>
      <c r="B912" s="90" t="s">
        <v>2636</v>
      </c>
      <c r="C912" s="31" t="s">
        <v>781</v>
      </c>
      <c r="D912" s="47" t="s">
        <v>782</v>
      </c>
      <c r="E912" s="57">
        <v>247.41</v>
      </c>
      <c r="F912" s="57">
        <v>51.96</v>
      </c>
      <c r="G912" s="57">
        <v>299.37</v>
      </c>
      <c r="H912" s="32">
        <v>46163</v>
      </c>
      <c r="I912" s="44" t="s">
        <v>21</v>
      </c>
    </row>
    <row r="913" spans="1:9" ht="48.75" customHeight="1" x14ac:dyDescent="0.25">
      <c r="A913" s="126" t="s">
        <v>2637</v>
      </c>
      <c r="B913" s="90" t="s">
        <v>2638</v>
      </c>
      <c r="C913" s="31" t="s">
        <v>1215</v>
      </c>
      <c r="D913" s="47" t="s">
        <v>1216</v>
      </c>
      <c r="E913" s="57">
        <v>6.4</v>
      </c>
      <c r="F913" s="57">
        <v>1.34</v>
      </c>
      <c r="G913" s="57">
        <v>7.74</v>
      </c>
      <c r="H913" s="32">
        <v>46154</v>
      </c>
      <c r="I913" s="44" t="s">
        <v>21</v>
      </c>
    </row>
    <row r="914" spans="1:9" ht="48.75" customHeight="1" x14ac:dyDescent="0.25">
      <c r="A914" s="126" t="s">
        <v>2639</v>
      </c>
      <c r="B914" s="90" t="s">
        <v>2640</v>
      </c>
      <c r="C914" s="31" t="s">
        <v>2198</v>
      </c>
      <c r="D914" s="47" t="s">
        <v>2199</v>
      </c>
      <c r="E914" s="57">
        <v>201.22</v>
      </c>
      <c r="F914" s="57">
        <v>42.26</v>
      </c>
      <c r="G914" s="57">
        <v>243.48</v>
      </c>
      <c r="H914" s="32">
        <v>46154</v>
      </c>
      <c r="I914" s="44" t="s">
        <v>21</v>
      </c>
    </row>
    <row r="915" spans="1:9" ht="48.75" customHeight="1" x14ac:dyDescent="0.25">
      <c r="A915" s="126" t="s">
        <v>2641</v>
      </c>
      <c r="B915" s="90" t="s">
        <v>2642</v>
      </c>
      <c r="C915" s="31" t="s">
        <v>758</v>
      </c>
      <c r="D915" s="47" t="s">
        <v>759</v>
      </c>
      <c r="E915" s="57">
        <v>237.06</v>
      </c>
      <c r="F915" s="57">
        <v>49.78</v>
      </c>
      <c r="G915" s="57">
        <v>286.83999999999997</v>
      </c>
      <c r="H915" s="32">
        <v>46156</v>
      </c>
      <c r="I915" s="44" t="s">
        <v>21</v>
      </c>
    </row>
    <row r="916" spans="1:9" ht="48.75" customHeight="1" x14ac:dyDescent="0.25">
      <c r="A916" s="126" t="s">
        <v>2643</v>
      </c>
      <c r="B916" s="90" t="s">
        <v>2644</v>
      </c>
      <c r="C916" s="31" t="s">
        <v>750</v>
      </c>
      <c r="D916" s="47" t="s">
        <v>751</v>
      </c>
      <c r="E916" s="57">
        <v>55</v>
      </c>
      <c r="F916" s="57">
        <v>11.55</v>
      </c>
      <c r="G916" s="57">
        <v>66.55</v>
      </c>
      <c r="H916" s="32">
        <v>46162</v>
      </c>
      <c r="I916" s="44" t="s">
        <v>21</v>
      </c>
    </row>
    <row r="917" spans="1:9" ht="48.75" customHeight="1" x14ac:dyDescent="0.25">
      <c r="A917" s="126" t="s">
        <v>2645</v>
      </c>
      <c r="B917" s="90" t="s">
        <v>2646</v>
      </c>
      <c r="C917" s="31" t="s">
        <v>750</v>
      </c>
      <c r="D917" s="47" t="s">
        <v>751</v>
      </c>
      <c r="E917" s="57">
        <v>37.5</v>
      </c>
      <c r="F917" s="57">
        <v>7.88</v>
      </c>
      <c r="G917" s="57">
        <v>45.38</v>
      </c>
      <c r="H917" s="32">
        <v>46162</v>
      </c>
      <c r="I917" s="44" t="s">
        <v>21</v>
      </c>
    </row>
    <row r="918" spans="1:9" ht="48.75" customHeight="1" x14ac:dyDescent="0.25">
      <c r="A918" s="126" t="s">
        <v>2647</v>
      </c>
      <c r="B918" s="90" t="s">
        <v>2648</v>
      </c>
      <c r="C918" s="31" t="s">
        <v>750</v>
      </c>
      <c r="D918" s="47" t="s">
        <v>751</v>
      </c>
      <c r="E918" s="57">
        <v>277.2</v>
      </c>
      <c r="F918" s="57">
        <v>58.21</v>
      </c>
      <c r="G918" s="57">
        <v>335.41</v>
      </c>
      <c r="H918" s="32">
        <v>46156</v>
      </c>
      <c r="I918" s="44" t="s">
        <v>21</v>
      </c>
    </row>
    <row r="919" spans="1:9" ht="48.75" customHeight="1" x14ac:dyDescent="0.25">
      <c r="A919" s="126" t="s">
        <v>2649</v>
      </c>
      <c r="B919" s="90" t="s">
        <v>2650</v>
      </c>
      <c r="C919" s="31" t="s">
        <v>750</v>
      </c>
      <c r="D919" s="47" t="s">
        <v>751</v>
      </c>
      <c r="E919" s="57">
        <v>1590</v>
      </c>
      <c r="F919" s="57">
        <v>333.9</v>
      </c>
      <c r="G919" s="57">
        <v>1923.9</v>
      </c>
      <c r="H919" s="32">
        <v>46156</v>
      </c>
      <c r="I919" s="44" t="s">
        <v>21</v>
      </c>
    </row>
    <row r="920" spans="1:9" ht="48.75" customHeight="1" x14ac:dyDescent="0.25">
      <c r="A920" s="126" t="s">
        <v>2651</v>
      </c>
      <c r="B920" s="90" t="s">
        <v>2652</v>
      </c>
      <c r="C920" s="31" t="s">
        <v>750</v>
      </c>
      <c r="D920" s="47" t="s">
        <v>751</v>
      </c>
      <c r="E920" s="57">
        <v>165</v>
      </c>
      <c r="F920" s="57">
        <v>34.65</v>
      </c>
      <c r="G920" s="57">
        <v>199.65</v>
      </c>
      <c r="H920" s="32">
        <v>46156</v>
      </c>
      <c r="I920" s="44" t="s">
        <v>21</v>
      </c>
    </row>
    <row r="921" spans="1:9" ht="48.75" customHeight="1" x14ac:dyDescent="0.25">
      <c r="A921" s="126" t="s">
        <v>2653</v>
      </c>
      <c r="B921" s="90" t="s">
        <v>2654</v>
      </c>
      <c r="C921" s="31" t="s">
        <v>750</v>
      </c>
      <c r="D921" s="47" t="s">
        <v>751</v>
      </c>
      <c r="E921" s="57">
        <v>9.5</v>
      </c>
      <c r="F921" s="57">
        <v>2</v>
      </c>
      <c r="G921" s="57">
        <v>11.5</v>
      </c>
      <c r="H921" s="32">
        <v>46154</v>
      </c>
      <c r="I921" s="44" t="s">
        <v>21</v>
      </c>
    </row>
    <row r="922" spans="1:9" ht="48.75" customHeight="1" x14ac:dyDescent="0.25">
      <c r="A922" s="126" t="s">
        <v>2655</v>
      </c>
      <c r="B922" s="90" t="s">
        <v>2656</v>
      </c>
      <c r="C922" s="31" t="s">
        <v>750</v>
      </c>
      <c r="D922" s="47" t="s">
        <v>751</v>
      </c>
      <c r="E922" s="57">
        <v>23.65</v>
      </c>
      <c r="F922" s="57">
        <v>4.97</v>
      </c>
      <c r="G922" s="57">
        <v>28.62</v>
      </c>
      <c r="H922" s="32">
        <v>46153</v>
      </c>
      <c r="I922" s="44" t="s">
        <v>21</v>
      </c>
    </row>
    <row r="923" spans="1:9" ht="48.75" customHeight="1" x14ac:dyDescent="0.25">
      <c r="A923" s="126" t="s">
        <v>2657</v>
      </c>
      <c r="B923" s="90" t="s">
        <v>2658</v>
      </c>
      <c r="C923" s="31" t="s">
        <v>750</v>
      </c>
      <c r="D923" s="47" t="s">
        <v>751</v>
      </c>
      <c r="E923" s="57">
        <v>777.25</v>
      </c>
      <c r="F923" s="57">
        <v>163.22</v>
      </c>
      <c r="G923" s="57">
        <v>940.47</v>
      </c>
      <c r="H923" s="32">
        <v>46154</v>
      </c>
      <c r="I923" s="44" t="s">
        <v>21</v>
      </c>
    </row>
    <row r="924" spans="1:9" ht="48.75" customHeight="1" x14ac:dyDescent="0.25">
      <c r="A924" s="126" t="s">
        <v>2659</v>
      </c>
      <c r="B924" s="90" t="s">
        <v>2660</v>
      </c>
      <c r="C924" s="31" t="s">
        <v>750</v>
      </c>
      <c r="D924" s="47" t="s">
        <v>751</v>
      </c>
      <c r="E924" s="57">
        <v>257.04000000000002</v>
      </c>
      <c r="F924" s="57">
        <v>53.98</v>
      </c>
      <c r="G924" s="57">
        <v>311.02</v>
      </c>
      <c r="H924" s="32">
        <v>46157</v>
      </c>
      <c r="I924" s="44" t="s">
        <v>21</v>
      </c>
    </row>
    <row r="925" spans="1:9" ht="48.75" customHeight="1" x14ac:dyDescent="0.25">
      <c r="A925" s="126" t="s">
        <v>2661</v>
      </c>
      <c r="B925" s="90" t="s">
        <v>2662</v>
      </c>
      <c r="C925" s="31" t="s">
        <v>903</v>
      </c>
      <c r="D925" s="47" t="s">
        <v>904</v>
      </c>
      <c r="E925" s="57">
        <v>380.56</v>
      </c>
      <c r="F925" s="57">
        <v>79.92</v>
      </c>
      <c r="G925" s="57">
        <v>460.48</v>
      </c>
      <c r="H925" s="32">
        <v>46161</v>
      </c>
      <c r="I925" s="44" t="s">
        <v>21</v>
      </c>
    </row>
    <row r="926" spans="1:9" ht="48.75" customHeight="1" x14ac:dyDescent="0.25">
      <c r="A926" s="126" t="s">
        <v>2663</v>
      </c>
      <c r="B926" s="90" t="s">
        <v>2664</v>
      </c>
      <c r="C926" s="31" t="s">
        <v>903</v>
      </c>
      <c r="D926" s="47" t="s">
        <v>904</v>
      </c>
      <c r="E926" s="57">
        <v>198.45</v>
      </c>
      <c r="F926" s="57">
        <v>41.67</v>
      </c>
      <c r="G926" s="57">
        <v>240.12</v>
      </c>
      <c r="H926" s="32">
        <v>46163</v>
      </c>
      <c r="I926" s="44" t="s">
        <v>21</v>
      </c>
    </row>
    <row r="927" spans="1:9" ht="48.75" customHeight="1" x14ac:dyDescent="0.25">
      <c r="A927" s="126" t="s">
        <v>2665</v>
      </c>
      <c r="B927" s="90" t="s">
        <v>2666</v>
      </c>
      <c r="C927" s="31" t="s">
        <v>750</v>
      </c>
      <c r="D927" s="47" t="s">
        <v>751</v>
      </c>
      <c r="E927" s="57">
        <v>29.1</v>
      </c>
      <c r="F927" s="57">
        <v>6.11</v>
      </c>
      <c r="G927" s="57">
        <v>35.21</v>
      </c>
      <c r="H927" s="32">
        <v>46154</v>
      </c>
      <c r="I927" s="44" t="s">
        <v>21</v>
      </c>
    </row>
    <row r="928" spans="1:9" ht="48.75" customHeight="1" x14ac:dyDescent="0.25">
      <c r="A928" s="126" t="s">
        <v>2667</v>
      </c>
      <c r="B928" s="90" t="s">
        <v>2668</v>
      </c>
      <c r="C928" s="31" t="s">
        <v>750</v>
      </c>
      <c r="D928" s="47" t="s">
        <v>751</v>
      </c>
      <c r="E928" s="57">
        <v>23.29</v>
      </c>
      <c r="F928" s="57">
        <v>4.8899999999999997</v>
      </c>
      <c r="G928" s="57">
        <v>28.18</v>
      </c>
      <c r="H928" s="32">
        <v>46155</v>
      </c>
      <c r="I928" s="44" t="s">
        <v>21</v>
      </c>
    </row>
    <row r="929" spans="1:9" ht="48.75" customHeight="1" x14ac:dyDescent="0.25">
      <c r="A929" s="126" t="s">
        <v>2669</v>
      </c>
      <c r="B929" s="90" t="s">
        <v>2670</v>
      </c>
      <c r="C929" s="31" t="s">
        <v>903</v>
      </c>
      <c r="D929" s="47" t="s">
        <v>904</v>
      </c>
      <c r="E929" s="57">
        <v>1257</v>
      </c>
      <c r="F929" s="57">
        <v>263.97000000000003</v>
      </c>
      <c r="G929" s="57">
        <v>1520.97</v>
      </c>
      <c r="H929" s="32">
        <v>46160</v>
      </c>
      <c r="I929" s="44" t="s">
        <v>21</v>
      </c>
    </row>
    <row r="930" spans="1:9" ht="48.75" customHeight="1" x14ac:dyDescent="0.25">
      <c r="A930" s="126" t="s">
        <v>2671</v>
      </c>
      <c r="B930" s="90" t="s">
        <v>2672</v>
      </c>
      <c r="C930" s="31" t="s">
        <v>903</v>
      </c>
      <c r="D930" s="47" t="s">
        <v>904</v>
      </c>
      <c r="E930" s="57">
        <v>127.6</v>
      </c>
      <c r="F930" s="57">
        <v>26.8</v>
      </c>
      <c r="G930" s="57">
        <v>154.4</v>
      </c>
      <c r="H930" s="32">
        <v>46154</v>
      </c>
      <c r="I930" s="44" t="s">
        <v>21</v>
      </c>
    </row>
    <row r="931" spans="1:9" ht="48.75" customHeight="1" x14ac:dyDescent="0.25">
      <c r="A931" s="126" t="s">
        <v>2673</v>
      </c>
      <c r="B931" s="90" t="s">
        <v>2674</v>
      </c>
      <c r="C931" s="31" t="s">
        <v>770</v>
      </c>
      <c r="D931" s="47" t="s">
        <v>771</v>
      </c>
      <c r="E931" s="57">
        <v>153.51</v>
      </c>
      <c r="F931" s="57">
        <v>32.24</v>
      </c>
      <c r="G931" s="57">
        <v>185.75</v>
      </c>
      <c r="H931" s="32">
        <v>46154</v>
      </c>
      <c r="I931" s="44" t="s">
        <v>21</v>
      </c>
    </row>
    <row r="932" spans="1:9" ht="48.75" customHeight="1" x14ac:dyDescent="0.25">
      <c r="A932" s="126" t="s">
        <v>2675</v>
      </c>
      <c r="B932" s="90" t="s">
        <v>2676</v>
      </c>
      <c r="C932" s="31" t="s">
        <v>770</v>
      </c>
      <c r="D932" s="47" t="s">
        <v>771</v>
      </c>
      <c r="E932" s="57">
        <v>189</v>
      </c>
      <c r="F932" s="57">
        <v>18.899999999999999</v>
      </c>
      <c r="G932" s="57">
        <v>207.9</v>
      </c>
      <c r="H932" s="32">
        <v>46156</v>
      </c>
      <c r="I932" s="44" t="s">
        <v>21</v>
      </c>
    </row>
    <row r="933" spans="1:9" ht="48.75" customHeight="1" x14ac:dyDescent="0.25">
      <c r="A933" s="126" t="s">
        <v>2677</v>
      </c>
      <c r="B933" s="90" t="s">
        <v>2678</v>
      </c>
      <c r="C933" s="31" t="s">
        <v>770</v>
      </c>
      <c r="D933" s="47" t="s">
        <v>771</v>
      </c>
      <c r="E933" s="57">
        <v>42.5</v>
      </c>
      <c r="F933" s="57">
        <v>8.93</v>
      </c>
      <c r="G933" s="57">
        <v>51.43</v>
      </c>
      <c r="H933" s="32">
        <v>46154</v>
      </c>
      <c r="I933" s="44" t="s">
        <v>21</v>
      </c>
    </row>
    <row r="934" spans="1:9" ht="48.75" customHeight="1" x14ac:dyDescent="0.25">
      <c r="A934" s="126" t="s">
        <v>2679</v>
      </c>
      <c r="B934" s="90" t="s">
        <v>2680</v>
      </c>
      <c r="C934" s="31" t="s">
        <v>770</v>
      </c>
      <c r="D934" s="47" t="s">
        <v>771</v>
      </c>
      <c r="E934" s="57">
        <v>527</v>
      </c>
      <c r="F934" s="57">
        <v>110.67</v>
      </c>
      <c r="G934" s="57">
        <v>637.66999999999996</v>
      </c>
      <c r="H934" s="32">
        <v>46156</v>
      </c>
      <c r="I934" s="44" t="s">
        <v>21</v>
      </c>
    </row>
    <row r="935" spans="1:9" ht="48.75" customHeight="1" x14ac:dyDescent="0.25">
      <c r="A935" s="126" t="s">
        <v>2681</v>
      </c>
      <c r="B935" s="90" t="s">
        <v>2682</v>
      </c>
      <c r="C935" s="31" t="s">
        <v>770</v>
      </c>
      <c r="D935" s="47" t="s">
        <v>771</v>
      </c>
      <c r="E935" s="57">
        <v>28.15</v>
      </c>
      <c r="F935" s="57">
        <v>5.91</v>
      </c>
      <c r="G935" s="57">
        <v>34.06</v>
      </c>
      <c r="H935" s="32">
        <v>46162</v>
      </c>
      <c r="I935" s="44" t="s">
        <v>21</v>
      </c>
    </row>
    <row r="936" spans="1:9" ht="48.75" customHeight="1" x14ac:dyDescent="0.25">
      <c r="A936" s="126" t="s">
        <v>2683</v>
      </c>
      <c r="B936" s="90" t="s">
        <v>2684</v>
      </c>
      <c r="C936" s="31" t="s">
        <v>770</v>
      </c>
      <c r="D936" s="47" t="s">
        <v>771</v>
      </c>
      <c r="E936" s="57">
        <v>119</v>
      </c>
      <c r="F936" s="57">
        <v>24.99</v>
      </c>
      <c r="G936" s="57">
        <v>143.99</v>
      </c>
      <c r="H936" s="32">
        <v>46156</v>
      </c>
      <c r="I936" s="44" t="s">
        <v>21</v>
      </c>
    </row>
    <row r="937" spans="1:9" ht="48.75" customHeight="1" x14ac:dyDescent="0.25">
      <c r="A937" s="126" t="s">
        <v>2685</v>
      </c>
      <c r="B937" s="90" t="s">
        <v>2686</v>
      </c>
      <c r="C937" s="31" t="s">
        <v>762</v>
      </c>
      <c r="D937" s="47" t="s">
        <v>763</v>
      </c>
      <c r="E937" s="57">
        <v>102.99</v>
      </c>
      <c r="F937" s="57">
        <v>21.63</v>
      </c>
      <c r="G937" s="57">
        <v>124.62</v>
      </c>
      <c r="H937" s="32">
        <v>46160</v>
      </c>
      <c r="I937" s="44" t="s">
        <v>21</v>
      </c>
    </row>
    <row r="938" spans="1:9" ht="48.75" customHeight="1" x14ac:dyDescent="0.25">
      <c r="A938" s="126" t="s">
        <v>2687</v>
      </c>
      <c r="B938" s="90" t="s">
        <v>2688</v>
      </c>
      <c r="C938" s="31" t="s">
        <v>762</v>
      </c>
      <c r="D938" s="47" t="s">
        <v>763</v>
      </c>
      <c r="E938" s="57">
        <v>41.19</v>
      </c>
      <c r="F938" s="57">
        <v>8.65</v>
      </c>
      <c r="G938" s="57">
        <v>49.84</v>
      </c>
      <c r="H938" s="32">
        <v>46156</v>
      </c>
      <c r="I938" s="44" t="s">
        <v>21</v>
      </c>
    </row>
    <row r="939" spans="1:9" ht="48.75" customHeight="1" x14ac:dyDescent="0.25">
      <c r="A939" s="126" t="s">
        <v>2689</v>
      </c>
      <c r="B939" s="90" t="s">
        <v>2690</v>
      </c>
      <c r="C939" s="31" t="s">
        <v>762</v>
      </c>
      <c r="D939" s="47" t="s">
        <v>763</v>
      </c>
      <c r="E939" s="57">
        <v>152.4</v>
      </c>
      <c r="F939" s="57">
        <v>32</v>
      </c>
      <c r="G939" s="57">
        <v>184.4</v>
      </c>
      <c r="H939" s="32">
        <v>46160</v>
      </c>
      <c r="I939" s="44" t="s">
        <v>21</v>
      </c>
    </row>
    <row r="940" spans="1:9" ht="48.75" customHeight="1" x14ac:dyDescent="0.25">
      <c r="A940" s="126" t="s">
        <v>2691</v>
      </c>
      <c r="B940" s="90" t="s">
        <v>2692</v>
      </c>
      <c r="C940" s="31" t="s">
        <v>943</v>
      </c>
      <c r="D940" s="47" t="s">
        <v>944</v>
      </c>
      <c r="E940" s="57">
        <v>9.65</v>
      </c>
      <c r="F940" s="57">
        <v>2.0299999999999998</v>
      </c>
      <c r="G940" s="57">
        <v>11.68</v>
      </c>
      <c r="H940" s="32">
        <v>46156</v>
      </c>
      <c r="I940" s="44" t="s">
        <v>21</v>
      </c>
    </row>
    <row r="941" spans="1:9" ht="48.75" customHeight="1" x14ac:dyDescent="0.25">
      <c r="A941" s="126" t="s">
        <v>2693</v>
      </c>
      <c r="B941" s="90" t="s">
        <v>2694</v>
      </c>
      <c r="C941" s="31" t="s">
        <v>746</v>
      </c>
      <c r="D941" s="47" t="s">
        <v>747</v>
      </c>
      <c r="E941" s="57">
        <v>56.23</v>
      </c>
      <c r="F941" s="57">
        <v>11.81</v>
      </c>
      <c r="G941" s="57">
        <v>68.040000000000006</v>
      </c>
      <c r="H941" s="32">
        <v>46156</v>
      </c>
      <c r="I941" s="44" t="s">
        <v>21</v>
      </c>
    </row>
    <row r="942" spans="1:9" ht="48.75" customHeight="1" x14ac:dyDescent="0.25">
      <c r="A942" s="126" t="s">
        <v>2695</v>
      </c>
      <c r="B942" s="90" t="s">
        <v>2696</v>
      </c>
      <c r="C942" s="31" t="s">
        <v>789</v>
      </c>
      <c r="D942" s="47" t="s">
        <v>790</v>
      </c>
      <c r="E942" s="57">
        <v>140.54</v>
      </c>
      <c r="F942" s="57">
        <v>29.51</v>
      </c>
      <c r="G942" s="57">
        <v>170.05</v>
      </c>
      <c r="H942" s="32">
        <v>46163</v>
      </c>
      <c r="I942" s="44" t="s">
        <v>21</v>
      </c>
    </row>
    <row r="943" spans="1:9" ht="48.75" customHeight="1" x14ac:dyDescent="0.25">
      <c r="A943" s="126" t="s">
        <v>2697</v>
      </c>
      <c r="B943" s="90" t="s">
        <v>2698</v>
      </c>
      <c r="C943" s="31" t="s">
        <v>758</v>
      </c>
      <c r="D943" s="47" t="s">
        <v>759</v>
      </c>
      <c r="E943" s="57">
        <v>100.2</v>
      </c>
      <c r="F943" s="57">
        <v>21.04</v>
      </c>
      <c r="G943" s="57">
        <v>121.24</v>
      </c>
      <c r="H943" s="32">
        <v>46160</v>
      </c>
      <c r="I943" s="44" t="s">
        <v>21</v>
      </c>
    </row>
    <row r="944" spans="1:9" ht="48.75" customHeight="1" x14ac:dyDescent="0.25">
      <c r="A944" s="126" t="s">
        <v>2699</v>
      </c>
      <c r="B944" s="90" t="s">
        <v>2700</v>
      </c>
      <c r="C944" s="31" t="s">
        <v>770</v>
      </c>
      <c r="D944" s="47" t="s">
        <v>771</v>
      </c>
      <c r="E944" s="57">
        <v>300</v>
      </c>
      <c r="F944" s="57">
        <v>63</v>
      </c>
      <c r="G944" s="57">
        <v>363</v>
      </c>
      <c r="H944" s="32">
        <v>46160</v>
      </c>
      <c r="I944" s="44" t="s">
        <v>21</v>
      </c>
    </row>
    <row r="945" spans="1:9" ht="48.75" customHeight="1" x14ac:dyDescent="0.25">
      <c r="A945" s="126" t="s">
        <v>2701</v>
      </c>
      <c r="B945" s="90" t="s">
        <v>2702</v>
      </c>
      <c r="C945" s="31" t="s">
        <v>770</v>
      </c>
      <c r="D945" s="47" t="s">
        <v>771</v>
      </c>
      <c r="E945" s="57">
        <v>552</v>
      </c>
      <c r="F945" s="57">
        <v>115.92</v>
      </c>
      <c r="G945" s="57">
        <v>667.92</v>
      </c>
      <c r="H945" s="32">
        <v>46156</v>
      </c>
      <c r="I945" s="44" t="s">
        <v>21</v>
      </c>
    </row>
    <row r="946" spans="1:9" ht="48.75" customHeight="1" x14ac:dyDescent="0.25">
      <c r="A946" s="126" t="s">
        <v>2703</v>
      </c>
      <c r="B946" s="90" t="s">
        <v>2704</v>
      </c>
      <c r="C946" s="31" t="s">
        <v>762</v>
      </c>
      <c r="D946" s="47" t="s">
        <v>763</v>
      </c>
      <c r="E946" s="57">
        <v>124.98</v>
      </c>
      <c r="F946" s="57">
        <v>26.25</v>
      </c>
      <c r="G946" s="57">
        <v>151.22999999999999</v>
      </c>
      <c r="H946" s="32">
        <v>46160</v>
      </c>
      <c r="I946" s="44" t="s">
        <v>21</v>
      </c>
    </row>
    <row r="947" spans="1:9" ht="48.75" customHeight="1" x14ac:dyDescent="0.25">
      <c r="A947" s="126" t="s">
        <v>2705</v>
      </c>
      <c r="B947" s="90" t="s">
        <v>2706</v>
      </c>
      <c r="C947" s="31" t="s">
        <v>762</v>
      </c>
      <c r="D947" s="47" t="s">
        <v>763</v>
      </c>
      <c r="E947" s="57">
        <v>40.96</v>
      </c>
      <c r="F947" s="57">
        <v>8.6</v>
      </c>
      <c r="G947" s="57">
        <v>49.56</v>
      </c>
      <c r="H947" s="32">
        <v>46156</v>
      </c>
      <c r="I947" s="44" t="s">
        <v>21</v>
      </c>
    </row>
    <row r="948" spans="1:9" ht="48.75" customHeight="1" x14ac:dyDescent="0.25">
      <c r="A948" s="126" t="s">
        <v>2707</v>
      </c>
      <c r="B948" s="90" t="s">
        <v>2708</v>
      </c>
      <c r="C948" s="31" t="s">
        <v>762</v>
      </c>
      <c r="D948" s="47" t="s">
        <v>763</v>
      </c>
      <c r="E948" s="57">
        <v>25.51</v>
      </c>
      <c r="F948" s="57">
        <v>5.36</v>
      </c>
      <c r="G948" s="57">
        <v>30.87</v>
      </c>
      <c r="H948" s="32">
        <v>46162</v>
      </c>
      <c r="I948" s="44" t="s">
        <v>21</v>
      </c>
    </row>
    <row r="949" spans="1:9" ht="48.75" customHeight="1" x14ac:dyDescent="0.25">
      <c r="A949" s="126" t="s">
        <v>2709</v>
      </c>
      <c r="B949" s="90" t="s">
        <v>2710</v>
      </c>
      <c r="C949" s="31" t="s">
        <v>762</v>
      </c>
      <c r="D949" s="47" t="s">
        <v>763</v>
      </c>
      <c r="E949" s="57">
        <v>171.44</v>
      </c>
      <c r="F949" s="57">
        <v>36</v>
      </c>
      <c r="G949" s="57">
        <v>207.44</v>
      </c>
      <c r="H949" s="32">
        <v>46156</v>
      </c>
      <c r="I949" s="44" t="s">
        <v>21</v>
      </c>
    </row>
    <row r="950" spans="1:9" ht="48.75" customHeight="1" x14ac:dyDescent="0.25">
      <c r="A950" s="126" t="s">
        <v>2711</v>
      </c>
      <c r="B950" s="90" t="s">
        <v>2712</v>
      </c>
      <c r="C950" s="31" t="s">
        <v>754</v>
      </c>
      <c r="D950" s="47" t="s">
        <v>755</v>
      </c>
      <c r="E950" s="57">
        <v>331.7</v>
      </c>
      <c r="F950" s="57">
        <v>69.66</v>
      </c>
      <c r="G950" s="57">
        <v>401.36</v>
      </c>
      <c r="H950" s="32">
        <v>46156</v>
      </c>
      <c r="I950" s="44" t="s">
        <v>21</v>
      </c>
    </row>
    <row r="951" spans="1:9" ht="48.75" customHeight="1" x14ac:dyDescent="0.25">
      <c r="A951" s="126" t="s">
        <v>2713</v>
      </c>
      <c r="B951" s="90" t="s">
        <v>2714</v>
      </c>
      <c r="C951" s="31" t="s">
        <v>797</v>
      </c>
      <c r="D951" s="47" t="s">
        <v>798</v>
      </c>
      <c r="E951" s="57">
        <v>523</v>
      </c>
      <c r="F951" s="57">
        <v>109.83</v>
      </c>
      <c r="G951" s="57">
        <v>632.83000000000004</v>
      </c>
      <c r="H951" s="32">
        <v>46161</v>
      </c>
      <c r="I951" s="44" t="s">
        <v>21</v>
      </c>
    </row>
    <row r="952" spans="1:9" ht="48.75" customHeight="1" x14ac:dyDescent="0.25">
      <c r="A952" s="126" t="s">
        <v>2715</v>
      </c>
      <c r="B952" s="90" t="s">
        <v>2716</v>
      </c>
      <c r="C952" s="31" t="s">
        <v>943</v>
      </c>
      <c r="D952" s="47" t="s">
        <v>944</v>
      </c>
      <c r="E952" s="57">
        <v>24.65</v>
      </c>
      <c r="F952" s="57">
        <v>5.18</v>
      </c>
      <c r="G952" s="57">
        <v>29.83</v>
      </c>
      <c r="H952" s="32">
        <v>46160</v>
      </c>
      <c r="I952" s="44" t="s">
        <v>21</v>
      </c>
    </row>
    <row r="953" spans="1:9" ht="48.75" customHeight="1" x14ac:dyDescent="0.25">
      <c r="A953" s="126" t="s">
        <v>2717</v>
      </c>
      <c r="B953" s="90" t="s">
        <v>2718</v>
      </c>
      <c r="C953" s="31" t="s">
        <v>943</v>
      </c>
      <c r="D953" s="47" t="s">
        <v>944</v>
      </c>
      <c r="E953" s="57">
        <v>14.77</v>
      </c>
      <c r="F953" s="57">
        <v>3.1</v>
      </c>
      <c r="G953" s="57">
        <v>17.87</v>
      </c>
      <c r="H953" s="32">
        <v>46160</v>
      </c>
      <c r="I953" s="44" t="s">
        <v>21</v>
      </c>
    </row>
    <row r="954" spans="1:9" ht="48.75" customHeight="1" x14ac:dyDescent="0.25">
      <c r="A954" s="126" t="s">
        <v>2719</v>
      </c>
      <c r="B954" s="90" t="s">
        <v>2720</v>
      </c>
      <c r="C954" s="31" t="s">
        <v>943</v>
      </c>
      <c r="D954" s="47" t="s">
        <v>944</v>
      </c>
      <c r="E954" s="57">
        <v>27.61</v>
      </c>
      <c r="F954" s="57">
        <v>5.8</v>
      </c>
      <c r="G954" s="57">
        <v>33.409999999999997</v>
      </c>
      <c r="H954" s="32">
        <v>46160</v>
      </c>
      <c r="I954" s="44" t="s">
        <v>21</v>
      </c>
    </row>
    <row r="955" spans="1:9" ht="48.75" customHeight="1" x14ac:dyDescent="0.25">
      <c r="A955" s="126" t="s">
        <v>2721</v>
      </c>
      <c r="B955" s="90" t="s">
        <v>2722</v>
      </c>
      <c r="C955" s="31" t="s">
        <v>943</v>
      </c>
      <c r="D955" s="47" t="s">
        <v>944</v>
      </c>
      <c r="E955" s="57">
        <v>24.87</v>
      </c>
      <c r="F955" s="57">
        <v>5.22</v>
      </c>
      <c r="G955" s="57">
        <v>30.09</v>
      </c>
      <c r="H955" s="32">
        <v>46160</v>
      </c>
      <c r="I955" s="44" t="s">
        <v>21</v>
      </c>
    </row>
    <row r="956" spans="1:9" ht="48.75" customHeight="1" x14ac:dyDescent="0.25">
      <c r="A956" s="126" t="s">
        <v>2723</v>
      </c>
      <c r="B956" s="90" t="s">
        <v>2724</v>
      </c>
      <c r="C956" s="31" t="s">
        <v>1082</v>
      </c>
      <c r="D956" s="47" t="s">
        <v>1083</v>
      </c>
      <c r="E956" s="57">
        <v>188.1</v>
      </c>
      <c r="F956" s="57">
        <v>39.5</v>
      </c>
      <c r="G956" s="57">
        <v>227.6</v>
      </c>
      <c r="H956" s="32">
        <v>46163</v>
      </c>
      <c r="I956" s="44" t="s">
        <v>21</v>
      </c>
    </row>
    <row r="957" spans="1:9" ht="48.75" customHeight="1" x14ac:dyDescent="0.25">
      <c r="A957" s="126" t="s">
        <v>2725</v>
      </c>
      <c r="B957" s="90" t="s">
        <v>2726</v>
      </c>
      <c r="C957" s="31" t="s">
        <v>915</v>
      </c>
      <c r="D957" s="47" t="s">
        <v>916</v>
      </c>
      <c r="E957" s="57">
        <v>118</v>
      </c>
      <c r="F957" s="57">
        <v>24.78</v>
      </c>
      <c r="G957" s="57">
        <v>142.78</v>
      </c>
      <c r="H957" s="32">
        <v>46162</v>
      </c>
      <c r="I957" s="44" t="s">
        <v>21</v>
      </c>
    </row>
    <row r="958" spans="1:9" ht="48.75" customHeight="1" x14ac:dyDescent="0.25">
      <c r="A958" s="126" t="s">
        <v>2727</v>
      </c>
      <c r="B958" s="90" t="s">
        <v>2728</v>
      </c>
      <c r="C958" s="31" t="s">
        <v>915</v>
      </c>
      <c r="D958" s="47" t="s">
        <v>916</v>
      </c>
      <c r="E958" s="57">
        <v>118</v>
      </c>
      <c r="F958" s="57">
        <v>24.78</v>
      </c>
      <c r="G958" s="57">
        <v>142.78</v>
      </c>
      <c r="H958" s="32">
        <v>46163</v>
      </c>
      <c r="I958" s="44" t="s">
        <v>21</v>
      </c>
    </row>
    <row r="959" spans="1:9" ht="48.75" customHeight="1" x14ac:dyDescent="0.25">
      <c r="A959" s="126" t="s">
        <v>2729</v>
      </c>
      <c r="B959" s="90" t="s">
        <v>2730</v>
      </c>
      <c r="C959" s="31" t="s">
        <v>781</v>
      </c>
      <c r="D959" s="47" t="s">
        <v>782</v>
      </c>
      <c r="E959" s="57">
        <v>343.04</v>
      </c>
      <c r="F959" s="57">
        <v>72.040000000000006</v>
      </c>
      <c r="G959" s="57">
        <v>415.08</v>
      </c>
      <c r="H959" s="32">
        <v>46160</v>
      </c>
      <c r="I959" s="44" t="s">
        <v>21</v>
      </c>
    </row>
    <row r="960" spans="1:9" ht="48.75" customHeight="1" x14ac:dyDescent="0.25">
      <c r="A960" s="126" t="s">
        <v>2731</v>
      </c>
      <c r="B960" s="90" t="s">
        <v>2732</v>
      </c>
      <c r="C960" s="31" t="s">
        <v>762</v>
      </c>
      <c r="D960" s="47" t="s">
        <v>763</v>
      </c>
      <c r="E960" s="57">
        <v>130.55000000000001</v>
      </c>
      <c r="F960" s="57">
        <v>27.42</v>
      </c>
      <c r="G960" s="57">
        <v>157.97</v>
      </c>
      <c r="H960" s="32">
        <v>46160</v>
      </c>
      <c r="I960" s="44" t="s">
        <v>21</v>
      </c>
    </row>
    <row r="961" spans="1:9" ht="48.75" customHeight="1" x14ac:dyDescent="0.25">
      <c r="A961" s="126" t="s">
        <v>2733</v>
      </c>
      <c r="B961" s="90" t="s">
        <v>2734</v>
      </c>
      <c r="C961" s="31" t="s">
        <v>762</v>
      </c>
      <c r="D961" s="47" t="s">
        <v>763</v>
      </c>
      <c r="E961" s="57">
        <v>412.26</v>
      </c>
      <c r="F961" s="57">
        <v>86.57</v>
      </c>
      <c r="G961" s="57">
        <v>498.83</v>
      </c>
      <c r="H961" s="32">
        <v>46155</v>
      </c>
      <c r="I961" s="44" t="s">
        <v>21</v>
      </c>
    </row>
    <row r="962" spans="1:9" ht="48.75" customHeight="1" x14ac:dyDescent="0.25">
      <c r="A962" s="126" t="s">
        <v>2735</v>
      </c>
      <c r="B962" s="90" t="s">
        <v>2736</v>
      </c>
      <c r="C962" s="31" t="s">
        <v>762</v>
      </c>
      <c r="D962" s="47" t="s">
        <v>763</v>
      </c>
      <c r="E962" s="57">
        <v>375</v>
      </c>
      <c r="F962" s="57">
        <v>78.75</v>
      </c>
      <c r="G962" s="57">
        <v>453.75</v>
      </c>
      <c r="H962" s="32">
        <v>46167</v>
      </c>
      <c r="I962" s="44" t="s">
        <v>21</v>
      </c>
    </row>
    <row r="963" spans="1:9" ht="48.75" customHeight="1" x14ac:dyDescent="0.25">
      <c r="A963" s="126" t="s">
        <v>2737</v>
      </c>
      <c r="B963" s="90" t="s">
        <v>2738</v>
      </c>
      <c r="C963" s="31" t="s">
        <v>1293</v>
      </c>
      <c r="D963" s="47" t="s">
        <v>1294</v>
      </c>
      <c r="E963" s="57">
        <v>89.51</v>
      </c>
      <c r="F963" s="57">
        <v>18.8</v>
      </c>
      <c r="G963" s="57">
        <v>108.31</v>
      </c>
      <c r="H963" s="32">
        <v>46160</v>
      </c>
      <c r="I963" s="44" t="s">
        <v>21</v>
      </c>
    </row>
    <row r="964" spans="1:9" ht="48.75" customHeight="1" x14ac:dyDescent="0.25">
      <c r="A964" s="126" t="s">
        <v>2739</v>
      </c>
      <c r="B964" s="90" t="s">
        <v>2740</v>
      </c>
      <c r="C964" s="31" t="s">
        <v>1293</v>
      </c>
      <c r="D964" s="47" t="s">
        <v>1294</v>
      </c>
      <c r="E964" s="57">
        <v>474</v>
      </c>
      <c r="F964" s="57">
        <v>99.54</v>
      </c>
      <c r="G964" s="57">
        <v>573.54</v>
      </c>
      <c r="H964" s="32">
        <v>46160</v>
      </c>
      <c r="I964" s="44" t="s">
        <v>21</v>
      </c>
    </row>
    <row r="965" spans="1:9" ht="48.75" customHeight="1" x14ac:dyDescent="0.25">
      <c r="A965" s="126" t="s">
        <v>2741</v>
      </c>
      <c r="B965" s="90" t="s">
        <v>2742</v>
      </c>
      <c r="C965" s="31" t="s">
        <v>879</v>
      </c>
      <c r="D965" s="47" t="s">
        <v>880</v>
      </c>
      <c r="E965" s="57">
        <v>715.08</v>
      </c>
      <c r="F965" s="57">
        <v>150.16999999999999</v>
      </c>
      <c r="G965" s="57">
        <v>865.25</v>
      </c>
      <c r="H965" s="32">
        <v>46163</v>
      </c>
      <c r="I965" s="44" t="s">
        <v>21</v>
      </c>
    </row>
    <row r="966" spans="1:9" ht="48.75" customHeight="1" x14ac:dyDescent="0.25">
      <c r="A966" s="126" t="s">
        <v>2743</v>
      </c>
      <c r="B966" s="90" t="s">
        <v>2744</v>
      </c>
      <c r="C966" s="31" t="s">
        <v>943</v>
      </c>
      <c r="D966" s="47" t="s">
        <v>944</v>
      </c>
      <c r="E966" s="57">
        <v>131.05000000000001</v>
      </c>
      <c r="F966" s="57">
        <v>27.52</v>
      </c>
      <c r="G966" s="57">
        <v>158.57</v>
      </c>
      <c r="H966" s="32">
        <v>46160</v>
      </c>
      <c r="I966" s="44" t="s">
        <v>21</v>
      </c>
    </row>
    <row r="967" spans="1:9" ht="48.75" customHeight="1" x14ac:dyDescent="0.25">
      <c r="A967" s="126" t="s">
        <v>2745</v>
      </c>
      <c r="B967" s="90" t="s">
        <v>2528</v>
      </c>
      <c r="C967" s="31" t="s">
        <v>943</v>
      </c>
      <c r="D967" s="47" t="s">
        <v>944</v>
      </c>
      <c r="E967" s="57">
        <v>17.84</v>
      </c>
      <c r="F967" s="57">
        <v>3.75</v>
      </c>
      <c r="G967" s="57">
        <v>21.59</v>
      </c>
      <c r="H967" s="32">
        <v>46160</v>
      </c>
      <c r="I967" s="44" t="s">
        <v>21</v>
      </c>
    </row>
    <row r="968" spans="1:9" ht="48.75" customHeight="1" x14ac:dyDescent="0.25">
      <c r="A968" s="126" t="s">
        <v>2746</v>
      </c>
      <c r="B968" s="90" t="s">
        <v>2747</v>
      </c>
      <c r="C968" s="31" t="s">
        <v>943</v>
      </c>
      <c r="D968" s="47" t="s">
        <v>944</v>
      </c>
      <c r="E968" s="57">
        <v>56.19</v>
      </c>
      <c r="F968" s="57">
        <v>11.8</v>
      </c>
      <c r="G968" s="57">
        <v>67.989999999999995</v>
      </c>
      <c r="H968" s="32">
        <v>46157</v>
      </c>
      <c r="I968" s="44" t="s">
        <v>21</v>
      </c>
    </row>
    <row r="969" spans="1:9" ht="48.75" customHeight="1" x14ac:dyDescent="0.25">
      <c r="A969" s="126" t="s">
        <v>2748</v>
      </c>
      <c r="B969" s="90" t="s">
        <v>2749</v>
      </c>
      <c r="C969" s="31" t="s">
        <v>853</v>
      </c>
      <c r="D969" s="47" t="s">
        <v>854</v>
      </c>
      <c r="E969" s="57">
        <v>212.8</v>
      </c>
      <c r="F969" s="57">
        <v>44.69</v>
      </c>
      <c r="G969" s="57">
        <v>257.49</v>
      </c>
      <c r="H969" s="32">
        <v>46161</v>
      </c>
      <c r="I969" s="44" t="s">
        <v>21</v>
      </c>
    </row>
    <row r="970" spans="1:9" ht="48.75" customHeight="1" x14ac:dyDescent="0.25">
      <c r="A970" s="126" t="s">
        <v>2750</v>
      </c>
      <c r="B970" s="90" t="s">
        <v>2751</v>
      </c>
      <c r="C970" s="31" t="s">
        <v>1605</v>
      </c>
      <c r="D970" s="47" t="s">
        <v>1606</v>
      </c>
      <c r="E970" s="57">
        <v>190.87</v>
      </c>
      <c r="F970" s="57">
        <v>40.08</v>
      </c>
      <c r="G970" s="57">
        <v>230.95</v>
      </c>
      <c r="H970" s="32">
        <v>46160</v>
      </c>
      <c r="I970" s="44" t="s">
        <v>21</v>
      </c>
    </row>
    <row r="971" spans="1:9" ht="48.75" customHeight="1" x14ac:dyDescent="0.25">
      <c r="A971" s="126" t="s">
        <v>2752</v>
      </c>
      <c r="B971" s="90" t="s">
        <v>2753</v>
      </c>
      <c r="C971" s="31" t="s">
        <v>1605</v>
      </c>
      <c r="D971" s="47" t="s">
        <v>1606</v>
      </c>
      <c r="E971" s="57">
        <v>118.06</v>
      </c>
      <c r="F971" s="57">
        <v>24.79</v>
      </c>
      <c r="G971" s="57">
        <v>142.85</v>
      </c>
      <c r="H971" s="32">
        <v>46160</v>
      </c>
      <c r="I971" s="44" t="s">
        <v>21</v>
      </c>
    </row>
    <row r="972" spans="1:9" ht="48.75" customHeight="1" x14ac:dyDescent="0.25">
      <c r="A972" s="126" t="s">
        <v>2754</v>
      </c>
      <c r="B972" s="90" t="s">
        <v>2755</v>
      </c>
      <c r="C972" s="31" t="s">
        <v>1082</v>
      </c>
      <c r="D972" s="47" t="s">
        <v>1083</v>
      </c>
      <c r="E972" s="57">
        <v>100</v>
      </c>
      <c r="F972" s="57">
        <v>21</v>
      </c>
      <c r="G972" s="57">
        <v>121</v>
      </c>
      <c r="H972" s="32">
        <v>46162</v>
      </c>
      <c r="I972" s="44" t="s">
        <v>21</v>
      </c>
    </row>
    <row r="973" spans="1:9" ht="48.75" customHeight="1" x14ac:dyDescent="0.25">
      <c r="A973" s="126" t="s">
        <v>2756</v>
      </c>
      <c r="B973" s="90" t="s">
        <v>2757</v>
      </c>
      <c r="C973" s="31" t="s">
        <v>1086</v>
      </c>
      <c r="D973" s="47" t="s">
        <v>1087</v>
      </c>
      <c r="E973" s="57">
        <v>114</v>
      </c>
      <c r="F973" s="57">
        <v>23.94</v>
      </c>
      <c r="G973" s="57">
        <v>137.94</v>
      </c>
      <c r="H973" s="32">
        <v>46167</v>
      </c>
      <c r="I973" s="44" t="s">
        <v>21</v>
      </c>
    </row>
    <row r="974" spans="1:9" ht="48.75" customHeight="1" x14ac:dyDescent="0.25">
      <c r="A974" s="126" t="s">
        <v>2758</v>
      </c>
      <c r="B974" s="90" t="s">
        <v>2759</v>
      </c>
      <c r="C974" s="31" t="s">
        <v>1086</v>
      </c>
      <c r="D974" s="47" t="s">
        <v>1087</v>
      </c>
      <c r="E974" s="57">
        <v>22</v>
      </c>
      <c r="F974" s="57">
        <v>4.62</v>
      </c>
      <c r="G974" s="57">
        <v>26.62</v>
      </c>
      <c r="H974" s="32">
        <v>46160</v>
      </c>
      <c r="I974" s="44" t="s">
        <v>21</v>
      </c>
    </row>
    <row r="975" spans="1:9" ht="48.75" customHeight="1" x14ac:dyDescent="0.25">
      <c r="A975" s="126" t="s">
        <v>2760</v>
      </c>
      <c r="B975" s="90" t="s">
        <v>2761</v>
      </c>
      <c r="C975" s="31" t="s">
        <v>774</v>
      </c>
      <c r="D975" s="47" t="s">
        <v>3561</v>
      </c>
      <c r="E975" s="57">
        <v>102</v>
      </c>
      <c r="F975" s="57">
        <v>21.42</v>
      </c>
      <c r="G975" s="57">
        <v>123.42</v>
      </c>
      <c r="H975" s="32">
        <v>46160</v>
      </c>
      <c r="I975" s="44" t="s">
        <v>21</v>
      </c>
    </row>
    <row r="976" spans="1:9" ht="48.75" customHeight="1" x14ac:dyDescent="0.25">
      <c r="A976" s="126" t="s">
        <v>2762</v>
      </c>
      <c r="B976" s="90" t="s">
        <v>2763</v>
      </c>
      <c r="C976" s="31" t="s">
        <v>758</v>
      </c>
      <c r="D976" s="47" t="s">
        <v>759</v>
      </c>
      <c r="E976" s="57">
        <v>80.63</v>
      </c>
      <c r="F976" s="57">
        <v>16.93</v>
      </c>
      <c r="G976" s="57">
        <v>97.56</v>
      </c>
      <c r="H976" s="32">
        <v>46163</v>
      </c>
      <c r="I976" s="44" t="s">
        <v>21</v>
      </c>
    </row>
    <row r="977" spans="1:9" ht="48.75" customHeight="1" x14ac:dyDescent="0.25">
      <c r="A977" s="126" t="s">
        <v>2764</v>
      </c>
      <c r="B977" s="90" t="s">
        <v>2765</v>
      </c>
      <c r="C977" s="31" t="s">
        <v>758</v>
      </c>
      <c r="D977" s="47" t="s">
        <v>759</v>
      </c>
      <c r="E977" s="57">
        <v>85.04</v>
      </c>
      <c r="F977" s="57">
        <v>17.86</v>
      </c>
      <c r="G977" s="57">
        <v>102.9</v>
      </c>
      <c r="H977" s="32">
        <v>46162</v>
      </c>
      <c r="I977" s="44" t="s">
        <v>21</v>
      </c>
    </row>
    <row r="978" spans="1:9" ht="48.75" customHeight="1" x14ac:dyDescent="0.25">
      <c r="A978" s="126" t="s">
        <v>2766</v>
      </c>
      <c r="B978" s="90" t="s">
        <v>2767</v>
      </c>
      <c r="C978" s="31" t="s">
        <v>1157</v>
      </c>
      <c r="D978" s="47" t="s">
        <v>1158</v>
      </c>
      <c r="E978" s="57">
        <v>287.2</v>
      </c>
      <c r="F978" s="57">
        <v>60.31</v>
      </c>
      <c r="G978" s="57">
        <v>347.51</v>
      </c>
      <c r="H978" s="32">
        <v>46160</v>
      </c>
      <c r="I978" s="44" t="s">
        <v>21</v>
      </c>
    </row>
    <row r="979" spans="1:9" ht="48.75" customHeight="1" x14ac:dyDescent="0.25">
      <c r="A979" s="126" t="s">
        <v>2768</v>
      </c>
      <c r="B979" s="90" t="s">
        <v>2769</v>
      </c>
      <c r="C979" s="31" t="s">
        <v>770</v>
      </c>
      <c r="D979" s="47" t="s">
        <v>771</v>
      </c>
      <c r="E979" s="57">
        <v>22.1</v>
      </c>
      <c r="F979" s="57">
        <v>4.6399999999999997</v>
      </c>
      <c r="G979" s="57">
        <v>26.74</v>
      </c>
      <c r="H979" s="32">
        <v>46162</v>
      </c>
      <c r="I979" s="44" t="s">
        <v>21</v>
      </c>
    </row>
    <row r="980" spans="1:9" ht="48.75" customHeight="1" x14ac:dyDescent="0.25">
      <c r="A980" s="126" t="s">
        <v>2770</v>
      </c>
      <c r="B980" s="90" t="s">
        <v>2771</v>
      </c>
      <c r="C980" s="31" t="s">
        <v>943</v>
      </c>
      <c r="D980" s="47" t="s">
        <v>944</v>
      </c>
      <c r="E980" s="57">
        <v>83.3</v>
      </c>
      <c r="F980" s="57">
        <v>17.489999999999998</v>
      </c>
      <c r="G980" s="57">
        <v>100.79</v>
      </c>
      <c r="H980" s="32">
        <v>46160</v>
      </c>
      <c r="I980" s="44" t="s">
        <v>21</v>
      </c>
    </row>
    <row r="981" spans="1:9" ht="48.75" customHeight="1" x14ac:dyDescent="0.25">
      <c r="A981" s="126" t="s">
        <v>2772</v>
      </c>
      <c r="B981" s="90" t="s">
        <v>2773</v>
      </c>
      <c r="C981" s="31" t="s">
        <v>879</v>
      </c>
      <c r="D981" s="47" t="s">
        <v>880</v>
      </c>
      <c r="E981" s="57">
        <v>605.07000000000005</v>
      </c>
      <c r="F981" s="57">
        <v>127.06</v>
      </c>
      <c r="G981" s="57">
        <v>732.13</v>
      </c>
      <c r="H981" s="32">
        <v>46160</v>
      </c>
      <c r="I981" s="44" t="s">
        <v>21</v>
      </c>
    </row>
    <row r="982" spans="1:9" ht="48.75" customHeight="1" x14ac:dyDescent="0.25">
      <c r="A982" s="126" t="s">
        <v>2774</v>
      </c>
      <c r="B982" s="90" t="s">
        <v>2775</v>
      </c>
      <c r="C982" s="31" t="s">
        <v>943</v>
      </c>
      <c r="D982" s="47" t="s">
        <v>944</v>
      </c>
      <c r="E982" s="57">
        <v>63.5</v>
      </c>
      <c r="F982" s="57">
        <v>13.34</v>
      </c>
      <c r="G982" s="57">
        <v>76.84</v>
      </c>
      <c r="H982" s="32">
        <v>46160</v>
      </c>
      <c r="I982" s="44" t="s">
        <v>21</v>
      </c>
    </row>
    <row r="983" spans="1:9" ht="48.75" customHeight="1" x14ac:dyDescent="0.25">
      <c r="A983" s="126" t="s">
        <v>2776</v>
      </c>
      <c r="B983" s="90" t="s">
        <v>2777</v>
      </c>
      <c r="C983" s="31" t="s">
        <v>879</v>
      </c>
      <c r="D983" s="47" t="s">
        <v>880</v>
      </c>
      <c r="E983" s="57">
        <v>732.92</v>
      </c>
      <c r="F983" s="57">
        <v>153.91</v>
      </c>
      <c r="G983" s="57">
        <v>886.83</v>
      </c>
      <c r="H983" s="32">
        <v>46160</v>
      </c>
      <c r="I983" s="44" t="s">
        <v>21</v>
      </c>
    </row>
    <row r="984" spans="1:9" ht="48.75" customHeight="1" x14ac:dyDescent="0.25">
      <c r="A984" s="126" t="s">
        <v>2778</v>
      </c>
      <c r="B984" s="90" t="s">
        <v>2779</v>
      </c>
      <c r="C984" s="31" t="s">
        <v>770</v>
      </c>
      <c r="D984" s="47" t="s">
        <v>771</v>
      </c>
      <c r="E984" s="57">
        <v>300.8</v>
      </c>
      <c r="F984" s="57">
        <v>63.17</v>
      </c>
      <c r="G984" s="57">
        <v>363.97</v>
      </c>
      <c r="H984" s="32">
        <v>46160</v>
      </c>
      <c r="I984" s="44" t="s">
        <v>21</v>
      </c>
    </row>
    <row r="985" spans="1:9" ht="48.75" customHeight="1" x14ac:dyDescent="0.25">
      <c r="A985" s="126" t="s">
        <v>2780</v>
      </c>
      <c r="B985" s="90" t="s">
        <v>2781</v>
      </c>
      <c r="C985" s="31" t="s">
        <v>770</v>
      </c>
      <c r="D985" s="47" t="s">
        <v>771</v>
      </c>
      <c r="E985" s="57">
        <v>76.2</v>
      </c>
      <c r="F985" s="57">
        <v>16</v>
      </c>
      <c r="G985" s="57">
        <v>92.2</v>
      </c>
      <c r="H985" s="32">
        <v>46160</v>
      </c>
      <c r="I985" s="44" t="s">
        <v>21</v>
      </c>
    </row>
    <row r="986" spans="1:9" ht="48.75" customHeight="1" x14ac:dyDescent="0.25">
      <c r="A986" s="126" t="s">
        <v>2782</v>
      </c>
      <c r="B986" s="90" t="s">
        <v>2783</v>
      </c>
      <c r="C986" s="31" t="s">
        <v>770</v>
      </c>
      <c r="D986" s="47" t="s">
        <v>771</v>
      </c>
      <c r="E986" s="57">
        <v>475</v>
      </c>
      <c r="F986" s="57">
        <v>99.75</v>
      </c>
      <c r="G986" s="57">
        <v>574.75</v>
      </c>
      <c r="H986" s="32">
        <v>46163</v>
      </c>
      <c r="I986" s="44" t="s">
        <v>21</v>
      </c>
    </row>
    <row r="987" spans="1:9" ht="48.75" customHeight="1" x14ac:dyDescent="0.25">
      <c r="A987" s="126" t="s">
        <v>2784</v>
      </c>
      <c r="B987" s="90" t="s">
        <v>2785</v>
      </c>
      <c r="C987" s="31" t="s">
        <v>770</v>
      </c>
      <c r="D987" s="47" t="s">
        <v>771</v>
      </c>
      <c r="E987" s="57">
        <v>54.8</v>
      </c>
      <c r="F987" s="57">
        <v>11.51</v>
      </c>
      <c r="G987" s="57">
        <v>66.31</v>
      </c>
      <c r="H987" s="32">
        <v>46160</v>
      </c>
      <c r="I987" s="44" t="s">
        <v>21</v>
      </c>
    </row>
    <row r="988" spans="1:9" ht="48.75" customHeight="1" x14ac:dyDescent="0.25">
      <c r="A988" s="126" t="s">
        <v>2786</v>
      </c>
      <c r="B988" s="90" t="s">
        <v>2787</v>
      </c>
      <c r="C988" s="31" t="s">
        <v>762</v>
      </c>
      <c r="D988" s="47" t="s">
        <v>763</v>
      </c>
      <c r="E988" s="57">
        <v>263.73</v>
      </c>
      <c r="F988" s="57">
        <v>55.38</v>
      </c>
      <c r="G988" s="57">
        <v>319.11</v>
      </c>
      <c r="H988" s="32">
        <v>46162</v>
      </c>
      <c r="I988" s="44" t="s">
        <v>21</v>
      </c>
    </row>
    <row r="989" spans="1:9" ht="48.75" customHeight="1" x14ac:dyDescent="0.25">
      <c r="A989" s="126" t="s">
        <v>2788</v>
      </c>
      <c r="B989" s="90" t="s">
        <v>2789</v>
      </c>
      <c r="C989" s="31" t="s">
        <v>762</v>
      </c>
      <c r="D989" s="47" t="s">
        <v>763</v>
      </c>
      <c r="E989" s="57">
        <v>199.22</v>
      </c>
      <c r="F989" s="57">
        <v>41.84</v>
      </c>
      <c r="G989" s="57">
        <v>241.06</v>
      </c>
      <c r="H989" s="32">
        <v>46163</v>
      </c>
      <c r="I989" s="44" t="s">
        <v>21</v>
      </c>
    </row>
    <row r="990" spans="1:9" ht="48.75" customHeight="1" x14ac:dyDescent="0.25">
      <c r="A990" s="126" t="s">
        <v>2790</v>
      </c>
      <c r="B990" s="90" t="s">
        <v>2791</v>
      </c>
      <c r="C990" s="31" t="s">
        <v>797</v>
      </c>
      <c r="D990" s="47" t="s">
        <v>798</v>
      </c>
      <c r="E990" s="57">
        <v>390</v>
      </c>
      <c r="F990" s="57">
        <v>81.900000000000006</v>
      </c>
      <c r="G990" s="57">
        <v>471.9</v>
      </c>
      <c r="H990" s="32">
        <v>46163</v>
      </c>
      <c r="I990" s="44" t="s">
        <v>21</v>
      </c>
    </row>
    <row r="991" spans="1:9" ht="48.75" customHeight="1" x14ac:dyDescent="0.25">
      <c r="A991" s="126" t="s">
        <v>2792</v>
      </c>
      <c r="B991" s="90" t="s">
        <v>2793</v>
      </c>
      <c r="C991" s="31" t="s">
        <v>943</v>
      </c>
      <c r="D991" s="47" t="s">
        <v>944</v>
      </c>
      <c r="E991" s="57">
        <v>67.05</v>
      </c>
      <c r="F991" s="57">
        <v>14.08</v>
      </c>
      <c r="G991" s="57">
        <v>81.13</v>
      </c>
      <c r="H991" s="32">
        <v>46164</v>
      </c>
      <c r="I991" s="44" t="s">
        <v>21</v>
      </c>
    </row>
    <row r="992" spans="1:9" ht="48.75" customHeight="1" x14ac:dyDescent="0.25">
      <c r="A992" s="126" t="s">
        <v>2794</v>
      </c>
      <c r="B992" s="90" t="s">
        <v>2795</v>
      </c>
      <c r="C992" s="31" t="s">
        <v>943</v>
      </c>
      <c r="D992" s="47" t="s">
        <v>944</v>
      </c>
      <c r="E992" s="57">
        <v>11.91</v>
      </c>
      <c r="F992" s="57">
        <v>2.5</v>
      </c>
      <c r="G992" s="57">
        <v>14.41</v>
      </c>
      <c r="H992" s="32">
        <v>46164</v>
      </c>
      <c r="I992" s="44" t="s">
        <v>21</v>
      </c>
    </row>
    <row r="993" spans="1:9" ht="48.75" customHeight="1" x14ac:dyDescent="0.25">
      <c r="A993" s="126" t="s">
        <v>2796</v>
      </c>
      <c r="B993" s="90" t="s">
        <v>2797</v>
      </c>
      <c r="C993" s="31" t="s">
        <v>1461</v>
      </c>
      <c r="D993" s="47" t="s">
        <v>1462</v>
      </c>
      <c r="E993" s="57">
        <v>99</v>
      </c>
      <c r="F993" s="57">
        <v>20.79</v>
      </c>
      <c r="G993" s="57">
        <v>119.79</v>
      </c>
      <c r="H993" s="32">
        <v>46160</v>
      </c>
      <c r="I993" s="44" t="s">
        <v>21</v>
      </c>
    </row>
    <row r="994" spans="1:9" ht="48.75" customHeight="1" x14ac:dyDescent="0.25">
      <c r="A994" s="126" t="s">
        <v>2798</v>
      </c>
      <c r="B994" s="90" t="s">
        <v>2799</v>
      </c>
      <c r="C994" s="31" t="s">
        <v>861</v>
      </c>
      <c r="D994" s="47" t="s">
        <v>862</v>
      </c>
      <c r="E994" s="57">
        <v>211</v>
      </c>
      <c r="F994" s="57">
        <v>44.31</v>
      </c>
      <c r="G994" s="57">
        <v>255.31</v>
      </c>
      <c r="H994" s="32">
        <v>46163</v>
      </c>
      <c r="I994" s="44" t="s">
        <v>21</v>
      </c>
    </row>
    <row r="995" spans="1:9" ht="48.75" customHeight="1" x14ac:dyDescent="0.25">
      <c r="A995" s="126" t="s">
        <v>2800</v>
      </c>
      <c r="B995" s="90" t="s">
        <v>2801</v>
      </c>
      <c r="C995" s="31" t="s">
        <v>861</v>
      </c>
      <c r="D995" s="47" t="s">
        <v>862</v>
      </c>
      <c r="E995" s="57">
        <v>90</v>
      </c>
      <c r="F995" s="57">
        <v>18.899999999999999</v>
      </c>
      <c r="G995" s="57">
        <v>108.9</v>
      </c>
      <c r="H995" s="32">
        <v>46164</v>
      </c>
      <c r="I995" s="44" t="s">
        <v>21</v>
      </c>
    </row>
    <row r="996" spans="1:9" ht="48.75" customHeight="1" x14ac:dyDescent="0.25">
      <c r="A996" s="126" t="s">
        <v>2802</v>
      </c>
      <c r="B996" s="90" t="s">
        <v>2803</v>
      </c>
      <c r="C996" s="31" t="s">
        <v>750</v>
      </c>
      <c r="D996" s="47" t="s">
        <v>751</v>
      </c>
      <c r="E996" s="57">
        <v>48.4</v>
      </c>
      <c r="F996" s="57">
        <v>10.16</v>
      </c>
      <c r="G996" s="57">
        <v>58.56</v>
      </c>
      <c r="H996" s="32">
        <v>46163</v>
      </c>
      <c r="I996" s="44" t="s">
        <v>21</v>
      </c>
    </row>
    <row r="997" spans="1:9" ht="48.75" customHeight="1" x14ac:dyDescent="0.25">
      <c r="A997" s="126" t="s">
        <v>2804</v>
      </c>
      <c r="B997" s="90" t="s">
        <v>2805</v>
      </c>
      <c r="C997" s="31" t="s">
        <v>750</v>
      </c>
      <c r="D997" s="47" t="s">
        <v>751</v>
      </c>
      <c r="E997" s="57">
        <v>48.4</v>
      </c>
      <c r="F997" s="57">
        <v>10.16</v>
      </c>
      <c r="G997" s="57">
        <v>58.56</v>
      </c>
      <c r="H997" s="32">
        <v>46163</v>
      </c>
      <c r="I997" s="44" t="s">
        <v>21</v>
      </c>
    </row>
    <row r="998" spans="1:9" ht="48.75" customHeight="1" x14ac:dyDescent="0.25">
      <c r="A998" s="126" t="s">
        <v>2806</v>
      </c>
      <c r="B998" s="90" t="s">
        <v>2807</v>
      </c>
      <c r="C998" s="31" t="s">
        <v>750</v>
      </c>
      <c r="D998" s="47" t="s">
        <v>751</v>
      </c>
      <c r="E998" s="57">
        <v>32.58</v>
      </c>
      <c r="F998" s="57">
        <v>6.84</v>
      </c>
      <c r="G998" s="57">
        <v>39.42</v>
      </c>
      <c r="H998" s="32">
        <v>46162</v>
      </c>
      <c r="I998" s="44" t="s">
        <v>21</v>
      </c>
    </row>
    <row r="999" spans="1:9" ht="48.75" customHeight="1" x14ac:dyDescent="0.25">
      <c r="A999" s="126" t="s">
        <v>2808</v>
      </c>
      <c r="B999" s="90" t="s">
        <v>2809</v>
      </c>
      <c r="C999" s="31" t="s">
        <v>750</v>
      </c>
      <c r="D999" s="47" t="s">
        <v>751</v>
      </c>
      <c r="E999" s="57">
        <v>7.7</v>
      </c>
      <c r="F999" s="57">
        <v>1.62</v>
      </c>
      <c r="G999" s="57">
        <v>9.32</v>
      </c>
      <c r="H999" s="32">
        <v>46162</v>
      </c>
      <c r="I999" s="44" t="s">
        <v>21</v>
      </c>
    </row>
    <row r="1000" spans="1:9" ht="48.75" customHeight="1" x14ac:dyDescent="0.25">
      <c r="A1000" s="126" t="s">
        <v>2810</v>
      </c>
      <c r="B1000" s="90" t="s">
        <v>2811</v>
      </c>
      <c r="C1000" s="31" t="s">
        <v>750</v>
      </c>
      <c r="D1000" s="47" t="s">
        <v>751</v>
      </c>
      <c r="E1000" s="57">
        <v>140.59</v>
      </c>
      <c r="F1000" s="57">
        <v>29.52</v>
      </c>
      <c r="G1000" s="57">
        <v>170.11</v>
      </c>
      <c r="H1000" s="32">
        <v>46161</v>
      </c>
      <c r="I1000" s="44" t="s">
        <v>21</v>
      </c>
    </row>
    <row r="1001" spans="1:9" ht="48.75" customHeight="1" x14ac:dyDescent="0.25">
      <c r="A1001" s="126" t="s">
        <v>2812</v>
      </c>
      <c r="B1001" s="90" t="s">
        <v>2813</v>
      </c>
      <c r="C1001" s="31" t="s">
        <v>750</v>
      </c>
      <c r="D1001" s="47" t="s">
        <v>751</v>
      </c>
      <c r="E1001" s="57">
        <v>448.84</v>
      </c>
      <c r="F1001" s="57">
        <v>94.26</v>
      </c>
      <c r="G1001" s="57">
        <v>543.1</v>
      </c>
      <c r="H1001" s="32">
        <v>46162</v>
      </c>
      <c r="I1001" s="44" t="s">
        <v>21</v>
      </c>
    </row>
    <row r="1002" spans="1:9" ht="48.75" customHeight="1" x14ac:dyDescent="0.25">
      <c r="A1002" s="126" t="s">
        <v>2814</v>
      </c>
      <c r="B1002" s="90" t="s">
        <v>2815</v>
      </c>
      <c r="C1002" s="31" t="s">
        <v>750</v>
      </c>
      <c r="D1002" s="47" t="s">
        <v>751</v>
      </c>
      <c r="E1002" s="57">
        <v>426.01</v>
      </c>
      <c r="F1002" s="57">
        <v>89.46</v>
      </c>
      <c r="G1002" s="57">
        <v>515.47</v>
      </c>
      <c r="H1002" s="32">
        <v>46161</v>
      </c>
      <c r="I1002" s="44" t="s">
        <v>21</v>
      </c>
    </row>
    <row r="1003" spans="1:9" ht="48.75" customHeight="1" x14ac:dyDescent="0.25">
      <c r="A1003" s="126" t="s">
        <v>2816</v>
      </c>
      <c r="B1003" s="90" t="s">
        <v>2817</v>
      </c>
      <c r="C1003" s="31" t="s">
        <v>750</v>
      </c>
      <c r="D1003" s="47" t="s">
        <v>751</v>
      </c>
      <c r="E1003" s="57">
        <v>83.47</v>
      </c>
      <c r="F1003" s="57">
        <v>17.53</v>
      </c>
      <c r="G1003" s="57">
        <v>101</v>
      </c>
      <c r="H1003" s="32">
        <v>46162</v>
      </c>
      <c r="I1003" s="44" t="s">
        <v>21</v>
      </c>
    </row>
    <row r="1004" spans="1:9" ht="48.75" customHeight="1" x14ac:dyDescent="0.25">
      <c r="A1004" s="126" t="s">
        <v>2818</v>
      </c>
      <c r="B1004" s="90" t="s">
        <v>2819</v>
      </c>
      <c r="C1004" s="31" t="s">
        <v>758</v>
      </c>
      <c r="D1004" s="47" t="s">
        <v>759</v>
      </c>
      <c r="E1004" s="57">
        <v>86.27</v>
      </c>
      <c r="F1004" s="57">
        <v>18.12</v>
      </c>
      <c r="G1004" s="57">
        <v>104.39</v>
      </c>
      <c r="H1004" s="32">
        <v>46163</v>
      </c>
      <c r="I1004" s="44" t="s">
        <v>21</v>
      </c>
    </row>
    <row r="1005" spans="1:9" ht="48.75" customHeight="1" x14ac:dyDescent="0.25">
      <c r="A1005" s="126" t="s">
        <v>2820</v>
      </c>
      <c r="B1005" s="90" t="s">
        <v>2821</v>
      </c>
      <c r="C1005" s="31" t="s">
        <v>758</v>
      </c>
      <c r="D1005" s="47" t="s">
        <v>759</v>
      </c>
      <c r="E1005" s="57">
        <v>67.38</v>
      </c>
      <c r="F1005" s="57">
        <v>14.15</v>
      </c>
      <c r="G1005" s="57">
        <v>81.53</v>
      </c>
      <c r="H1005" s="32">
        <v>46163</v>
      </c>
      <c r="I1005" s="44" t="s">
        <v>21</v>
      </c>
    </row>
    <row r="1006" spans="1:9" ht="48.75" customHeight="1" x14ac:dyDescent="0.25">
      <c r="A1006" s="126" t="s">
        <v>2822</v>
      </c>
      <c r="B1006" s="90" t="s">
        <v>1588</v>
      </c>
      <c r="C1006" s="31" t="s">
        <v>853</v>
      </c>
      <c r="D1006" s="47" t="s">
        <v>854</v>
      </c>
      <c r="E1006" s="57">
        <v>262.67</v>
      </c>
      <c r="F1006" s="57">
        <v>55.16</v>
      </c>
      <c r="G1006" s="57">
        <v>317.83</v>
      </c>
      <c r="H1006" s="32">
        <v>46163</v>
      </c>
      <c r="I1006" s="44" t="s">
        <v>21</v>
      </c>
    </row>
    <row r="1007" spans="1:9" ht="48.75" customHeight="1" x14ac:dyDescent="0.25">
      <c r="A1007" s="126" t="s">
        <v>2823</v>
      </c>
      <c r="B1007" s="90" t="s">
        <v>2824</v>
      </c>
      <c r="C1007" s="31" t="s">
        <v>903</v>
      </c>
      <c r="D1007" s="47" t="s">
        <v>904</v>
      </c>
      <c r="E1007" s="57">
        <v>510</v>
      </c>
      <c r="F1007" s="57">
        <v>107.1</v>
      </c>
      <c r="G1007" s="57">
        <v>617.1</v>
      </c>
      <c r="H1007" s="32">
        <v>46162</v>
      </c>
      <c r="I1007" s="44" t="s">
        <v>21</v>
      </c>
    </row>
    <row r="1008" spans="1:9" ht="48.75" customHeight="1" x14ac:dyDescent="0.25">
      <c r="A1008" s="126" t="s">
        <v>2825</v>
      </c>
      <c r="B1008" s="90" t="s">
        <v>2826</v>
      </c>
      <c r="C1008" s="31" t="s">
        <v>1572</v>
      </c>
      <c r="D1008" s="47" t="s">
        <v>1573</v>
      </c>
      <c r="E1008" s="57">
        <v>120.39</v>
      </c>
      <c r="F1008" s="57">
        <v>25.28</v>
      </c>
      <c r="G1008" s="57">
        <v>145.66999999999999</v>
      </c>
      <c r="H1008" s="32">
        <v>46161</v>
      </c>
      <c r="I1008" s="44" t="s">
        <v>21</v>
      </c>
    </row>
    <row r="1009" spans="1:9" ht="48.75" customHeight="1" x14ac:dyDescent="0.25">
      <c r="A1009" s="126" t="s">
        <v>2827</v>
      </c>
      <c r="B1009" s="90" t="s">
        <v>2763</v>
      </c>
      <c r="C1009" s="31" t="s">
        <v>770</v>
      </c>
      <c r="D1009" s="47" t="s">
        <v>771</v>
      </c>
      <c r="E1009" s="57">
        <v>119.6</v>
      </c>
      <c r="F1009" s="57">
        <v>25.12</v>
      </c>
      <c r="G1009" s="57">
        <v>144.72</v>
      </c>
      <c r="H1009" s="32">
        <v>46163</v>
      </c>
      <c r="I1009" s="44" t="s">
        <v>21</v>
      </c>
    </row>
    <row r="1010" spans="1:9" ht="48.75" customHeight="1" x14ac:dyDescent="0.25">
      <c r="A1010" s="126" t="s">
        <v>2828</v>
      </c>
      <c r="B1010" s="90" t="s">
        <v>2829</v>
      </c>
      <c r="C1010" s="31" t="s">
        <v>770</v>
      </c>
      <c r="D1010" s="47" t="s">
        <v>771</v>
      </c>
      <c r="E1010" s="57">
        <v>132</v>
      </c>
      <c r="F1010" s="57">
        <v>27.72</v>
      </c>
      <c r="G1010" s="57">
        <v>159.72</v>
      </c>
      <c r="H1010" s="32">
        <v>46164</v>
      </c>
      <c r="I1010" s="44" t="s">
        <v>21</v>
      </c>
    </row>
    <row r="1011" spans="1:9" ht="48.75" customHeight="1" x14ac:dyDescent="0.25">
      <c r="A1011" s="126" t="s">
        <v>2830</v>
      </c>
      <c r="B1011" s="90" t="s">
        <v>2831</v>
      </c>
      <c r="C1011" s="31" t="s">
        <v>770</v>
      </c>
      <c r="D1011" s="47" t="s">
        <v>771</v>
      </c>
      <c r="E1011" s="57">
        <v>149.1</v>
      </c>
      <c r="F1011" s="57">
        <v>31.31</v>
      </c>
      <c r="G1011" s="57">
        <v>180.41</v>
      </c>
      <c r="H1011" s="32">
        <v>46164</v>
      </c>
      <c r="I1011" s="44" t="s">
        <v>21</v>
      </c>
    </row>
    <row r="1012" spans="1:9" ht="48.75" customHeight="1" x14ac:dyDescent="0.25">
      <c r="A1012" s="126" t="s">
        <v>2832</v>
      </c>
      <c r="B1012" s="90" t="s">
        <v>2833</v>
      </c>
      <c r="C1012" s="31" t="s">
        <v>770</v>
      </c>
      <c r="D1012" s="47" t="s">
        <v>771</v>
      </c>
      <c r="E1012" s="57">
        <v>185</v>
      </c>
      <c r="F1012" s="57">
        <v>38.85</v>
      </c>
      <c r="G1012" s="57">
        <v>223.85</v>
      </c>
      <c r="H1012" s="32">
        <v>46163</v>
      </c>
      <c r="I1012" s="44" t="s">
        <v>21</v>
      </c>
    </row>
    <row r="1013" spans="1:9" ht="48.75" customHeight="1" x14ac:dyDescent="0.25">
      <c r="A1013" s="126" t="s">
        <v>2834</v>
      </c>
      <c r="B1013" s="90" t="s">
        <v>2835</v>
      </c>
      <c r="C1013" s="31" t="s">
        <v>762</v>
      </c>
      <c r="D1013" s="47" t="s">
        <v>763</v>
      </c>
      <c r="E1013" s="57">
        <v>58.5</v>
      </c>
      <c r="F1013" s="57">
        <v>12.29</v>
      </c>
      <c r="G1013" s="57">
        <v>70.790000000000006</v>
      </c>
      <c r="H1013" s="32">
        <v>46163</v>
      </c>
      <c r="I1013" s="44" t="s">
        <v>21</v>
      </c>
    </row>
    <row r="1014" spans="1:9" ht="48.75" customHeight="1" x14ac:dyDescent="0.25">
      <c r="A1014" s="126" t="s">
        <v>2836</v>
      </c>
      <c r="B1014" s="90" t="s">
        <v>2837</v>
      </c>
      <c r="C1014" s="31" t="s">
        <v>1293</v>
      </c>
      <c r="D1014" s="47" t="s">
        <v>1294</v>
      </c>
      <c r="E1014" s="57">
        <v>144.15</v>
      </c>
      <c r="F1014" s="57">
        <v>30.27</v>
      </c>
      <c r="G1014" s="57">
        <v>174.42</v>
      </c>
      <c r="H1014" s="32">
        <v>46163</v>
      </c>
      <c r="I1014" s="44" t="s">
        <v>21</v>
      </c>
    </row>
    <row r="1015" spans="1:9" ht="48.75" customHeight="1" x14ac:dyDescent="0.25">
      <c r="A1015" s="126" t="s">
        <v>2838</v>
      </c>
      <c r="B1015" s="90" t="s">
        <v>2839</v>
      </c>
      <c r="C1015" s="31" t="s">
        <v>1572</v>
      </c>
      <c r="D1015" s="47" t="s">
        <v>1573</v>
      </c>
      <c r="E1015" s="57">
        <v>68.3</v>
      </c>
      <c r="F1015" s="57">
        <v>14.34</v>
      </c>
      <c r="G1015" s="57">
        <v>82.64</v>
      </c>
      <c r="H1015" s="32">
        <v>46163</v>
      </c>
      <c r="I1015" s="44" t="s">
        <v>21</v>
      </c>
    </row>
    <row r="1016" spans="1:9" ht="48.75" customHeight="1" x14ac:dyDescent="0.25">
      <c r="A1016" s="126" t="s">
        <v>2840</v>
      </c>
      <c r="B1016" s="90" t="s">
        <v>2841</v>
      </c>
      <c r="C1016" s="31" t="s">
        <v>1629</v>
      </c>
      <c r="D1016" s="47" t="s">
        <v>1630</v>
      </c>
      <c r="E1016" s="57">
        <v>1992</v>
      </c>
      <c r="F1016" s="57">
        <v>418.32</v>
      </c>
      <c r="G1016" s="57">
        <v>2410.3200000000002</v>
      </c>
      <c r="H1016" s="32">
        <v>46162</v>
      </c>
      <c r="I1016" s="44" t="s">
        <v>21</v>
      </c>
    </row>
    <row r="1017" spans="1:9" ht="48.75" customHeight="1" x14ac:dyDescent="0.25">
      <c r="A1017" s="126" t="s">
        <v>2842</v>
      </c>
      <c r="B1017" s="90" t="s">
        <v>2843</v>
      </c>
      <c r="C1017" s="31" t="s">
        <v>2844</v>
      </c>
      <c r="D1017" s="47" t="s">
        <v>2845</v>
      </c>
      <c r="E1017" s="57">
        <v>660.97</v>
      </c>
      <c r="F1017" s="57">
        <v>138.80000000000001</v>
      </c>
      <c r="G1017" s="57">
        <v>799.77</v>
      </c>
      <c r="H1017" s="32">
        <v>46164</v>
      </c>
      <c r="I1017" s="44" t="s">
        <v>21</v>
      </c>
    </row>
    <row r="1018" spans="1:9" ht="48.75" customHeight="1" x14ac:dyDescent="0.25">
      <c r="A1018" s="126" t="s">
        <v>2846</v>
      </c>
      <c r="B1018" s="90" t="s">
        <v>2847</v>
      </c>
      <c r="C1018" s="31" t="s">
        <v>770</v>
      </c>
      <c r="D1018" s="47" t="s">
        <v>771</v>
      </c>
      <c r="E1018" s="57">
        <v>471.24</v>
      </c>
      <c r="F1018" s="57">
        <v>98.96</v>
      </c>
      <c r="G1018" s="57">
        <v>570.20000000000005</v>
      </c>
      <c r="H1018" s="32">
        <v>46164</v>
      </c>
      <c r="I1018" s="44" t="s">
        <v>21</v>
      </c>
    </row>
    <row r="1019" spans="1:9" ht="48.75" customHeight="1" x14ac:dyDescent="0.25">
      <c r="A1019" s="126" t="s">
        <v>2848</v>
      </c>
      <c r="B1019" s="90" t="s">
        <v>2849</v>
      </c>
      <c r="C1019" s="31" t="s">
        <v>770</v>
      </c>
      <c r="D1019" s="47" t="s">
        <v>771</v>
      </c>
      <c r="E1019" s="57">
        <v>118.4</v>
      </c>
      <c r="F1019" s="57">
        <v>24.86</v>
      </c>
      <c r="G1019" s="57">
        <v>143.26</v>
      </c>
      <c r="H1019" s="32">
        <v>46163</v>
      </c>
      <c r="I1019" s="44" t="s">
        <v>21</v>
      </c>
    </row>
    <row r="1020" spans="1:9" ht="48.75" customHeight="1" x14ac:dyDescent="0.25">
      <c r="A1020" s="126" t="s">
        <v>2850</v>
      </c>
      <c r="B1020" s="90" t="s">
        <v>2851</v>
      </c>
      <c r="C1020" s="31" t="s">
        <v>770</v>
      </c>
      <c r="D1020" s="47" t="s">
        <v>771</v>
      </c>
      <c r="E1020" s="57">
        <v>38.479999999999997</v>
      </c>
      <c r="F1020" s="57">
        <v>8.08</v>
      </c>
      <c r="G1020" s="57">
        <v>46.56</v>
      </c>
      <c r="H1020" s="32">
        <v>46162</v>
      </c>
      <c r="I1020" s="44" t="s">
        <v>21</v>
      </c>
    </row>
    <row r="1021" spans="1:9" ht="48.75" customHeight="1" x14ac:dyDescent="0.25">
      <c r="A1021" s="126" t="s">
        <v>2852</v>
      </c>
      <c r="B1021" s="90" t="s">
        <v>2853</v>
      </c>
      <c r="C1021" s="31" t="s">
        <v>762</v>
      </c>
      <c r="D1021" s="47" t="s">
        <v>763</v>
      </c>
      <c r="E1021" s="57">
        <v>157.5</v>
      </c>
      <c r="F1021" s="57">
        <v>33.08</v>
      </c>
      <c r="G1021" s="57">
        <v>190.58</v>
      </c>
      <c r="H1021" s="32">
        <v>46163</v>
      </c>
      <c r="I1021" s="44" t="s">
        <v>21</v>
      </c>
    </row>
    <row r="1022" spans="1:9" ht="48.75" customHeight="1" x14ac:dyDescent="0.25">
      <c r="A1022" s="126" t="s">
        <v>2854</v>
      </c>
      <c r="B1022" s="90" t="s">
        <v>2855</v>
      </c>
      <c r="C1022" s="31" t="s">
        <v>1293</v>
      </c>
      <c r="D1022" s="47" t="s">
        <v>1294</v>
      </c>
      <c r="E1022" s="57">
        <v>39.18</v>
      </c>
      <c r="F1022" s="57">
        <v>8.23</v>
      </c>
      <c r="G1022" s="57">
        <v>47.41</v>
      </c>
      <c r="H1022" s="32">
        <v>46164</v>
      </c>
      <c r="I1022" s="44" t="s">
        <v>21</v>
      </c>
    </row>
    <row r="1023" spans="1:9" ht="48.75" customHeight="1" x14ac:dyDescent="0.25">
      <c r="A1023" s="126" t="s">
        <v>2856</v>
      </c>
      <c r="B1023" s="90" t="s">
        <v>2857</v>
      </c>
      <c r="C1023" s="31" t="s">
        <v>943</v>
      </c>
      <c r="D1023" s="47" t="s">
        <v>944</v>
      </c>
      <c r="E1023" s="57">
        <v>2.33</v>
      </c>
      <c r="F1023" s="57">
        <v>0.49</v>
      </c>
      <c r="G1023" s="57">
        <v>2.82</v>
      </c>
      <c r="H1023" s="32">
        <v>46164</v>
      </c>
      <c r="I1023" s="44" t="s">
        <v>21</v>
      </c>
    </row>
    <row r="1024" spans="1:9" ht="48.75" customHeight="1" x14ac:dyDescent="0.25">
      <c r="A1024" s="126" t="s">
        <v>2858</v>
      </c>
      <c r="B1024" s="90" t="s">
        <v>2859</v>
      </c>
      <c r="C1024" s="31" t="s">
        <v>943</v>
      </c>
      <c r="D1024" s="47" t="s">
        <v>944</v>
      </c>
      <c r="E1024" s="57">
        <v>35.97</v>
      </c>
      <c r="F1024" s="57">
        <v>7.55</v>
      </c>
      <c r="G1024" s="57">
        <v>43.52</v>
      </c>
      <c r="H1024" s="32">
        <v>46164</v>
      </c>
      <c r="I1024" s="44" t="s">
        <v>21</v>
      </c>
    </row>
    <row r="1025" spans="1:9" ht="48.75" customHeight="1" x14ac:dyDescent="0.25">
      <c r="A1025" s="126" t="s">
        <v>2860</v>
      </c>
      <c r="B1025" s="90" t="s">
        <v>2251</v>
      </c>
      <c r="C1025" s="31" t="s">
        <v>943</v>
      </c>
      <c r="D1025" s="47" t="s">
        <v>944</v>
      </c>
      <c r="E1025" s="57">
        <v>33.21</v>
      </c>
      <c r="F1025" s="57">
        <v>6.97</v>
      </c>
      <c r="G1025" s="57">
        <v>40.18</v>
      </c>
      <c r="H1025" s="32">
        <v>46164</v>
      </c>
      <c r="I1025" s="44" t="s">
        <v>21</v>
      </c>
    </row>
    <row r="1026" spans="1:9" ht="48.75" customHeight="1" x14ac:dyDescent="0.25">
      <c r="A1026" s="126" t="s">
        <v>2861</v>
      </c>
      <c r="B1026" s="90" t="s">
        <v>2862</v>
      </c>
      <c r="C1026" s="31" t="s">
        <v>774</v>
      </c>
      <c r="D1026" s="47" t="s">
        <v>3561</v>
      </c>
      <c r="E1026" s="57">
        <v>512</v>
      </c>
      <c r="F1026" s="57">
        <v>107.52</v>
      </c>
      <c r="G1026" s="57">
        <v>619.52</v>
      </c>
      <c r="H1026" s="32">
        <v>46164</v>
      </c>
      <c r="I1026" s="44" t="s">
        <v>21</v>
      </c>
    </row>
    <row r="1027" spans="1:9" ht="48.75" customHeight="1" x14ac:dyDescent="0.25">
      <c r="A1027" s="126" t="s">
        <v>2863</v>
      </c>
      <c r="B1027" s="90" t="s">
        <v>2864</v>
      </c>
      <c r="C1027" s="31" t="s">
        <v>750</v>
      </c>
      <c r="D1027" s="47" t="s">
        <v>751</v>
      </c>
      <c r="E1027" s="57">
        <v>105.6</v>
      </c>
      <c r="F1027" s="57">
        <v>22.18</v>
      </c>
      <c r="G1027" s="57">
        <v>127.78</v>
      </c>
      <c r="H1027" s="32">
        <v>46163</v>
      </c>
      <c r="I1027" s="44" t="s">
        <v>21</v>
      </c>
    </row>
    <row r="1028" spans="1:9" ht="48.75" customHeight="1" x14ac:dyDescent="0.25">
      <c r="A1028" s="126" t="s">
        <v>2865</v>
      </c>
      <c r="B1028" s="90" t="s">
        <v>2866</v>
      </c>
      <c r="C1028" s="31" t="s">
        <v>750</v>
      </c>
      <c r="D1028" s="47" t="s">
        <v>751</v>
      </c>
      <c r="E1028" s="57">
        <v>79.2</v>
      </c>
      <c r="F1028" s="57">
        <v>16.63</v>
      </c>
      <c r="G1028" s="57">
        <v>95.83</v>
      </c>
      <c r="H1028" s="32">
        <v>46163</v>
      </c>
      <c r="I1028" s="44" t="s">
        <v>21</v>
      </c>
    </row>
    <row r="1029" spans="1:9" ht="48.75" customHeight="1" x14ac:dyDescent="0.25">
      <c r="A1029" s="126" t="s">
        <v>2867</v>
      </c>
      <c r="B1029" s="90" t="s">
        <v>2868</v>
      </c>
      <c r="C1029" s="31" t="s">
        <v>750</v>
      </c>
      <c r="D1029" s="47" t="s">
        <v>751</v>
      </c>
      <c r="E1029" s="57">
        <v>326</v>
      </c>
      <c r="F1029" s="57">
        <v>68.459999999999994</v>
      </c>
      <c r="G1029" s="57">
        <v>394.46</v>
      </c>
      <c r="H1029" s="32">
        <v>46163</v>
      </c>
      <c r="I1029" s="44" t="s">
        <v>21</v>
      </c>
    </row>
    <row r="1030" spans="1:9" ht="48.75" customHeight="1" x14ac:dyDescent="0.25">
      <c r="A1030" s="126" t="s">
        <v>2869</v>
      </c>
      <c r="B1030" s="90" t="s">
        <v>2870</v>
      </c>
      <c r="C1030" s="31" t="s">
        <v>750</v>
      </c>
      <c r="D1030" s="47" t="s">
        <v>751</v>
      </c>
      <c r="E1030" s="57">
        <v>16.3</v>
      </c>
      <c r="F1030" s="57">
        <v>3.42</v>
      </c>
      <c r="G1030" s="57">
        <v>19.72</v>
      </c>
      <c r="H1030" s="32">
        <v>46163</v>
      </c>
      <c r="I1030" s="44" t="s">
        <v>21</v>
      </c>
    </row>
    <row r="1031" spans="1:9" ht="48.75" customHeight="1" x14ac:dyDescent="0.25">
      <c r="A1031" s="126" t="s">
        <v>2871</v>
      </c>
      <c r="B1031" s="90" t="s">
        <v>2872</v>
      </c>
      <c r="C1031" s="31" t="s">
        <v>750</v>
      </c>
      <c r="D1031" s="47" t="s">
        <v>751</v>
      </c>
      <c r="E1031" s="57">
        <v>44.76</v>
      </c>
      <c r="F1031" s="57">
        <v>9.4</v>
      </c>
      <c r="G1031" s="57">
        <v>54.16</v>
      </c>
      <c r="H1031" s="32">
        <v>46163</v>
      </c>
      <c r="I1031" s="44" t="s">
        <v>21</v>
      </c>
    </row>
    <row r="1032" spans="1:9" ht="48.75" customHeight="1" x14ac:dyDescent="0.25">
      <c r="A1032" s="126" t="s">
        <v>2873</v>
      </c>
      <c r="B1032" s="90" t="s">
        <v>2874</v>
      </c>
      <c r="C1032" s="31" t="s">
        <v>758</v>
      </c>
      <c r="D1032" s="47" t="s">
        <v>759</v>
      </c>
      <c r="E1032" s="57">
        <v>12.89</v>
      </c>
      <c r="F1032" s="57">
        <v>2.71</v>
      </c>
      <c r="G1032" s="57">
        <v>15.6</v>
      </c>
      <c r="H1032" s="32">
        <v>46163</v>
      </c>
      <c r="I1032" s="44" t="s">
        <v>21</v>
      </c>
    </row>
    <row r="1033" spans="1:9" ht="48.75" customHeight="1" x14ac:dyDescent="0.25">
      <c r="A1033" s="126" t="s">
        <v>2875</v>
      </c>
      <c r="B1033" s="90" t="s">
        <v>2876</v>
      </c>
      <c r="C1033" s="31" t="s">
        <v>758</v>
      </c>
      <c r="D1033" s="47" t="s">
        <v>759</v>
      </c>
      <c r="E1033" s="57">
        <v>134.80000000000001</v>
      </c>
      <c r="F1033" s="57">
        <v>28.31</v>
      </c>
      <c r="G1033" s="57">
        <v>163.11000000000001</v>
      </c>
      <c r="H1033" s="32">
        <v>46167</v>
      </c>
      <c r="I1033" s="44" t="s">
        <v>21</v>
      </c>
    </row>
    <row r="1034" spans="1:9" ht="48.75" customHeight="1" x14ac:dyDescent="0.25">
      <c r="A1034" s="126" t="s">
        <v>2877</v>
      </c>
      <c r="B1034" s="90" t="s">
        <v>1989</v>
      </c>
      <c r="C1034" s="31" t="s">
        <v>758</v>
      </c>
      <c r="D1034" s="47" t="s">
        <v>759</v>
      </c>
      <c r="E1034" s="57">
        <v>36</v>
      </c>
      <c r="F1034" s="57">
        <v>3.6</v>
      </c>
      <c r="G1034" s="57">
        <v>39.6</v>
      </c>
      <c r="H1034" s="32">
        <v>46164</v>
      </c>
      <c r="I1034" s="44" t="s">
        <v>21</v>
      </c>
    </row>
    <row r="1035" spans="1:9" ht="48.75" customHeight="1" x14ac:dyDescent="0.25">
      <c r="A1035" s="126" t="s">
        <v>2878</v>
      </c>
      <c r="B1035" s="90" t="s">
        <v>2879</v>
      </c>
      <c r="C1035" s="31" t="s">
        <v>750</v>
      </c>
      <c r="D1035" s="47" t="s">
        <v>751</v>
      </c>
      <c r="E1035" s="57">
        <v>463.92</v>
      </c>
      <c r="F1035" s="57">
        <v>97.42</v>
      </c>
      <c r="G1035" s="57">
        <v>561.34</v>
      </c>
      <c r="H1035" s="32">
        <v>46164</v>
      </c>
      <c r="I1035" s="44" t="s">
        <v>21</v>
      </c>
    </row>
    <row r="1036" spans="1:9" ht="48.75" customHeight="1" x14ac:dyDescent="0.25">
      <c r="A1036" s="126" t="s">
        <v>2880</v>
      </c>
      <c r="B1036" s="90" t="s">
        <v>2881</v>
      </c>
      <c r="C1036" s="31" t="s">
        <v>750</v>
      </c>
      <c r="D1036" s="47" t="s">
        <v>751</v>
      </c>
      <c r="E1036" s="57">
        <v>1098.3</v>
      </c>
      <c r="F1036" s="57">
        <v>230.64</v>
      </c>
      <c r="G1036" s="57">
        <v>1328.94</v>
      </c>
      <c r="H1036" s="32">
        <v>46164</v>
      </c>
      <c r="I1036" s="44" t="s">
        <v>21</v>
      </c>
    </row>
    <row r="1037" spans="1:9" ht="48.75" customHeight="1" x14ac:dyDescent="0.25">
      <c r="A1037" s="126" t="s">
        <v>2882</v>
      </c>
      <c r="B1037" s="90" t="s">
        <v>2883</v>
      </c>
      <c r="C1037" s="31" t="s">
        <v>750</v>
      </c>
      <c r="D1037" s="47" t="s">
        <v>751</v>
      </c>
      <c r="E1037" s="57">
        <v>1067.05</v>
      </c>
      <c r="F1037" s="57">
        <v>224.08</v>
      </c>
      <c r="G1037" s="57">
        <v>1291.1300000000001</v>
      </c>
      <c r="H1037" s="32">
        <v>46164</v>
      </c>
      <c r="I1037" s="44" t="s">
        <v>21</v>
      </c>
    </row>
    <row r="1038" spans="1:9" ht="48.75" customHeight="1" x14ac:dyDescent="0.25">
      <c r="A1038" s="126" t="s">
        <v>2884</v>
      </c>
      <c r="B1038" s="90" t="s">
        <v>2885</v>
      </c>
      <c r="C1038" s="31" t="s">
        <v>762</v>
      </c>
      <c r="D1038" s="47" t="s">
        <v>763</v>
      </c>
      <c r="E1038" s="57">
        <v>360.7</v>
      </c>
      <c r="F1038" s="57">
        <v>75.75</v>
      </c>
      <c r="G1038" s="57">
        <v>436.45</v>
      </c>
      <c r="H1038" s="32">
        <v>46163</v>
      </c>
      <c r="I1038" s="44" t="s">
        <v>21</v>
      </c>
    </row>
    <row r="1039" spans="1:9" ht="48.75" customHeight="1" x14ac:dyDescent="0.25">
      <c r="A1039" s="126" t="s">
        <v>2886</v>
      </c>
      <c r="B1039" s="90" t="s">
        <v>2887</v>
      </c>
      <c r="C1039" s="31" t="s">
        <v>762</v>
      </c>
      <c r="D1039" s="47" t="s">
        <v>763</v>
      </c>
      <c r="E1039" s="57">
        <v>118.5</v>
      </c>
      <c r="F1039" s="57">
        <v>24.89</v>
      </c>
      <c r="G1039" s="57">
        <v>143.38999999999999</v>
      </c>
      <c r="H1039" s="32">
        <v>46163</v>
      </c>
      <c r="I1039" s="44" t="s">
        <v>21</v>
      </c>
    </row>
    <row r="1040" spans="1:9" ht="48.75" customHeight="1" x14ac:dyDescent="0.25">
      <c r="A1040" s="126" t="s">
        <v>2888</v>
      </c>
      <c r="B1040" s="90" t="s">
        <v>2889</v>
      </c>
      <c r="C1040" s="31" t="s">
        <v>754</v>
      </c>
      <c r="D1040" s="47" t="s">
        <v>755</v>
      </c>
      <c r="E1040" s="57">
        <v>1148.79</v>
      </c>
      <c r="F1040" s="57">
        <v>241.25</v>
      </c>
      <c r="G1040" s="57">
        <v>1390.04</v>
      </c>
      <c r="H1040" s="32">
        <v>46163</v>
      </c>
      <c r="I1040" s="44" t="s">
        <v>21</v>
      </c>
    </row>
    <row r="1041" spans="1:9" ht="48.75" customHeight="1" x14ac:dyDescent="0.25">
      <c r="A1041" s="126" t="s">
        <v>2890</v>
      </c>
      <c r="B1041" s="90" t="s">
        <v>2891</v>
      </c>
      <c r="C1041" s="31" t="s">
        <v>797</v>
      </c>
      <c r="D1041" s="47" t="s">
        <v>798</v>
      </c>
      <c r="E1041" s="57">
        <v>21.15</v>
      </c>
      <c r="F1041" s="57">
        <v>4.4400000000000004</v>
      </c>
      <c r="G1041" s="57">
        <v>25.59</v>
      </c>
      <c r="H1041" s="32">
        <v>46164</v>
      </c>
      <c r="I1041" s="44" t="s">
        <v>21</v>
      </c>
    </row>
    <row r="1042" spans="1:9" ht="48.75" customHeight="1" x14ac:dyDescent="0.25">
      <c r="A1042" s="126" t="s">
        <v>2892</v>
      </c>
      <c r="B1042" s="90" t="s">
        <v>2893</v>
      </c>
      <c r="C1042" s="31" t="s">
        <v>1086</v>
      </c>
      <c r="D1042" s="47" t="s">
        <v>1087</v>
      </c>
      <c r="E1042" s="57">
        <v>168.4</v>
      </c>
      <c r="F1042" s="57">
        <v>35.36</v>
      </c>
      <c r="G1042" s="57">
        <v>203.76</v>
      </c>
      <c r="H1042" s="32">
        <v>46164</v>
      </c>
      <c r="I1042" s="44" t="s">
        <v>21</v>
      </c>
    </row>
    <row r="1043" spans="1:9" ht="48.75" customHeight="1" x14ac:dyDescent="0.25">
      <c r="A1043" s="126" t="s">
        <v>2894</v>
      </c>
      <c r="B1043" s="90" t="s">
        <v>2895</v>
      </c>
      <c r="C1043" s="31" t="s">
        <v>1539</v>
      </c>
      <c r="D1043" s="47" t="s">
        <v>1540</v>
      </c>
      <c r="E1043" s="57">
        <v>102.76</v>
      </c>
      <c r="F1043" s="57">
        <v>21.58</v>
      </c>
      <c r="G1043" s="57">
        <v>124.34</v>
      </c>
      <c r="H1043" s="32">
        <v>46167</v>
      </c>
      <c r="I1043" s="44" t="s">
        <v>21</v>
      </c>
    </row>
    <row r="1044" spans="1:9" ht="48.75" customHeight="1" x14ac:dyDescent="0.25">
      <c r="A1044" s="126" t="s">
        <v>2896</v>
      </c>
      <c r="B1044" s="90" t="s">
        <v>2897</v>
      </c>
      <c r="C1044" s="31" t="s">
        <v>2198</v>
      </c>
      <c r="D1044" s="47" t="s">
        <v>2199</v>
      </c>
      <c r="E1044" s="57">
        <v>631.1</v>
      </c>
      <c r="F1044" s="57">
        <v>132.53</v>
      </c>
      <c r="G1044" s="57">
        <v>763.63</v>
      </c>
      <c r="H1044" s="32">
        <v>46167</v>
      </c>
      <c r="I1044" s="44" t="s">
        <v>21</v>
      </c>
    </row>
    <row r="1045" spans="1:9" ht="48.75" customHeight="1" x14ac:dyDescent="0.25">
      <c r="A1045" s="126" t="s">
        <v>2898</v>
      </c>
      <c r="B1045" s="90" t="s">
        <v>2899</v>
      </c>
      <c r="C1045" s="31" t="s">
        <v>750</v>
      </c>
      <c r="D1045" s="47" t="s">
        <v>751</v>
      </c>
      <c r="E1045" s="57">
        <v>463.5</v>
      </c>
      <c r="F1045" s="57">
        <v>97.34</v>
      </c>
      <c r="G1045" s="57">
        <v>560.84</v>
      </c>
      <c r="H1045" s="32">
        <v>46164</v>
      </c>
      <c r="I1045" s="44" t="s">
        <v>21</v>
      </c>
    </row>
    <row r="1046" spans="1:9" ht="48.75" customHeight="1" x14ac:dyDescent="0.25">
      <c r="A1046" s="126" t="s">
        <v>2900</v>
      </c>
      <c r="B1046" s="90" t="s">
        <v>2901</v>
      </c>
      <c r="C1046" s="31" t="s">
        <v>750</v>
      </c>
      <c r="D1046" s="47" t="s">
        <v>751</v>
      </c>
      <c r="E1046" s="57">
        <v>780</v>
      </c>
      <c r="F1046" s="57">
        <v>163.80000000000001</v>
      </c>
      <c r="G1046" s="57">
        <v>943.8</v>
      </c>
      <c r="H1046" s="32">
        <v>46164</v>
      </c>
      <c r="I1046" s="44" t="s">
        <v>21</v>
      </c>
    </row>
    <row r="1047" spans="1:9" ht="48.75" customHeight="1" x14ac:dyDescent="0.25">
      <c r="A1047" s="126" t="s">
        <v>2902</v>
      </c>
      <c r="B1047" s="90" t="s">
        <v>2903</v>
      </c>
      <c r="C1047" s="31" t="s">
        <v>750</v>
      </c>
      <c r="D1047" s="47" t="s">
        <v>751</v>
      </c>
      <c r="E1047" s="57">
        <v>516.5</v>
      </c>
      <c r="F1047" s="57">
        <v>108.47</v>
      </c>
      <c r="G1047" s="57">
        <v>624.97</v>
      </c>
      <c r="H1047" s="32">
        <v>46164</v>
      </c>
      <c r="I1047" s="44" t="s">
        <v>21</v>
      </c>
    </row>
    <row r="1048" spans="1:9" ht="48.75" customHeight="1" x14ac:dyDescent="0.25">
      <c r="A1048" s="126" t="s">
        <v>2904</v>
      </c>
      <c r="B1048" s="90" t="s">
        <v>2905</v>
      </c>
      <c r="C1048" s="31" t="s">
        <v>758</v>
      </c>
      <c r="D1048" s="47" t="s">
        <v>759</v>
      </c>
      <c r="E1048" s="57">
        <v>74.2</v>
      </c>
      <c r="F1048" s="57">
        <v>15.58</v>
      </c>
      <c r="G1048" s="57">
        <v>89.78</v>
      </c>
      <c r="H1048" s="32">
        <v>46167</v>
      </c>
      <c r="I1048" s="44" t="s">
        <v>21</v>
      </c>
    </row>
    <row r="1049" spans="1:9" ht="48.75" customHeight="1" x14ac:dyDescent="0.25">
      <c r="A1049" s="126" t="s">
        <v>2906</v>
      </c>
      <c r="B1049" s="90" t="s">
        <v>2907</v>
      </c>
      <c r="C1049" s="31" t="s">
        <v>762</v>
      </c>
      <c r="D1049" s="47" t="s">
        <v>763</v>
      </c>
      <c r="E1049" s="57">
        <v>135.84</v>
      </c>
      <c r="F1049" s="57">
        <v>28.53</v>
      </c>
      <c r="G1049" s="57">
        <v>164.37</v>
      </c>
      <c r="H1049" s="32">
        <v>46167</v>
      </c>
      <c r="I1049" s="44" t="s">
        <v>21</v>
      </c>
    </row>
    <row r="1050" spans="1:9" ht="48.75" customHeight="1" x14ac:dyDescent="0.25">
      <c r="A1050" s="126" t="s">
        <v>2908</v>
      </c>
      <c r="B1050" s="90" t="s">
        <v>2909</v>
      </c>
      <c r="C1050" s="31" t="s">
        <v>762</v>
      </c>
      <c r="D1050" s="47" t="s">
        <v>763</v>
      </c>
      <c r="E1050" s="57">
        <v>856.77</v>
      </c>
      <c r="F1050" s="57">
        <v>179.92</v>
      </c>
      <c r="G1050" s="57">
        <v>1036.69</v>
      </c>
      <c r="H1050" s="32">
        <v>46167</v>
      </c>
      <c r="I1050" s="44" t="s">
        <v>21</v>
      </c>
    </row>
    <row r="1051" spans="1:9" ht="48.75" customHeight="1" x14ac:dyDescent="0.25">
      <c r="A1051" s="126" t="s">
        <v>2910</v>
      </c>
      <c r="B1051" s="90" t="s">
        <v>2911</v>
      </c>
      <c r="C1051" s="31" t="s">
        <v>943</v>
      </c>
      <c r="D1051" s="47" t="s">
        <v>944</v>
      </c>
      <c r="E1051" s="57">
        <v>78.7</v>
      </c>
      <c r="F1051" s="57">
        <v>16.53</v>
      </c>
      <c r="G1051" s="57">
        <v>95.23</v>
      </c>
      <c r="H1051" s="32">
        <v>46167</v>
      </c>
      <c r="I1051" s="44" t="s">
        <v>21</v>
      </c>
    </row>
    <row r="1052" spans="1:9" ht="48.75" customHeight="1" x14ac:dyDescent="0.25">
      <c r="A1052" s="126" t="s">
        <v>2912</v>
      </c>
      <c r="B1052" s="90" t="s">
        <v>2913</v>
      </c>
      <c r="C1052" s="31" t="s">
        <v>781</v>
      </c>
      <c r="D1052" s="47" t="s">
        <v>782</v>
      </c>
      <c r="E1052" s="57">
        <v>7.9</v>
      </c>
      <c r="F1052" s="57">
        <v>1.66</v>
      </c>
      <c r="G1052" s="57">
        <v>9.56</v>
      </c>
      <c r="H1052" s="32">
        <v>46167</v>
      </c>
      <c r="I1052" s="44" t="s">
        <v>21</v>
      </c>
    </row>
    <row r="1053" spans="1:9" ht="48.75" customHeight="1" x14ac:dyDescent="0.25">
      <c r="A1053" s="126" t="s">
        <v>2914</v>
      </c>
      <c r="B1053" s="90" t="s">
        <v>2915</v>
      </c>
      <c r="C1053" s="31" t="s">
        <v>891</v>
      </c>
      <c r="D1053" s="47" t="s">
        <v>892</v>
      </c>
      <c r="E1053" s="57">
        <v>81.040000000000006</v>
      </c>
      <c r="F1053" s="57">
        <v>17.02</v>
      </c>
      <c r="G1053" s="57">
        <v>98.06</v>
      </c>
      <c r="H1053" s="32">
        <v>46090</v>
      </c>
      <c r="I1053" s="44" t="s">
        <v>21</v>
      </c>
    </row>
    <row r="1054" spans="1:9" ht="48.75" customHeight="1" x14ac:dyDescent="0.25">
      <c r="A1054" s="126" t="s">
        <v>2916</v>
      </c>
      <c r="B1054" s="90" t="s">
        <v>2917</v>
      </c>
      <c r="C1054" s="31" t="s">
        <v>825</v>
      </c>
      <c r="D1054" s="47" t="s">
        <v>826</v>
      </c>
      <c r="E1054" s="57">
        <v>2.34</v>
      </c>
      <c r="F1054" s="57">
        <v>0.49</v>
      </c>
      <c r="G1054" s="57">
        <v>2.83</v>
      </c>
      <c r="H1054" s="32">
        <v>46174</v>
      </c>
      <c r="I1054" s="44" t="s">
        <v>21</v>
      </c>
    </row>
    <row r="1055" spans="1:9" ht="48.75" customHeight="1" x14ac:dyDescent="0.25">
      <c r="A1055" s="126" t="s">
        <v>2918</v>
      </c>
      <c r="B1055" s="90" t="s">
        <v>2919</v>
      </c>
      <c r="C1055" s="31" t="s">
        <v>825</v>
      </c>
      <c r="D1055" s="47" t="s">
        <v>826</v>
      </c>
      <c r="E1055" s="57">
        <v>509.1</v>
      </c>
      <c r="F1055" s="57">
        <v>106.91</v>
      </c>
      <c r="G1055" s="57">
        <v>616.01</v>
      </c>
      <c r="H1055" s="32">
        <v>46174</v>
      </c>
      <c r="I1055" s="44" t="s">
        <v>21</v>
      </c>
    </row>
    <row r="1056" spans="1:9" ht="48.75" customHeight="1" x14ac:dyDescent="0.25">
      <c r="A1056" s="126" t="s">
        <v>2920</v>
      </c>
      <c r="B1056" s="90" t="s">
        <v>2921</v>
      </c>
      <c r="C1056" s="31" t="s">
        <v>825</v>
      </c>
      <c r="D1056" s="47" t="s">
        <v>826</v>
      </c>
      <c r="E1056" s="57">
        <v>7.75</v>
      </c>
      <c r="F1056" s="57">
        <v>1.63</v>
      </c>
      <c r="G1056" s="57">
        <v>9.3800000000000008</v>
      </c>
      <c r="H1056" s="32">
        <v>46174</v>
      </c>
      <c r="I1056" s="44" t="s">
        <v>21</v>
      </c>
    </row>
    <row r="1057" spans="1:9" ht="48.75" customHeight="1" x14ac:dyDescent="0.25">
      <c r="A1057" s="126" t="s">
        <v>2922</v>
      </c>
      <c r="B1057" s="90" t="s">
        <v>2923</v>
      </c>
      <c r="C1057" s="31" t="s">
        <v>750</v>
      </c>
      <c r="D1057" s="47" t="s">
        <v>751</v>
      </c>
      <c r="E1057" s="57">
        <v>16.3</v>
      </c>
      <c r="F1057" s="57">
        <v>3.42</v>
      </c>
      <c r="G1057" s="57">
        <v>19.72</v>
      </c>
      <c r="H1057" s="32">
        <v>46156</v>
      </c>
      <c r="I1057" s="44" t="s">
        <v>21</v>
      </c>
    </row>
    <row r="1058" spans="1:9" ht="48.75" customHeight="1" x14ac:dyDescent="0.25">
      <c r="A1058" s="126" t="s">
        <v>2924</v>
      </c>
      <c r="B1058" s="90" t="s">
        <v>2925</v>
      </c>
      <c r="C1058" s="31" t="s">
        <v>789</v>
      </c>
      <c r="D1058" s="47" t="s">
        <v>790</v>
      </c>
      <c r="E1058" s="57">
        <v>77.62</v>
      </c>
      <c r="F1058" s="57">
        <v>16.3</v>
      </c>
      <c r="G1058" s="57">
        <v>93.92</v>
      </c>
      <c r="H1058" s="32">
        <v>46168</v>
      </c>
      <c r="I1058" s="44" t="s">
        <v>21</v>
      </c>
    </row>
    <row r="1059" spans="1:9" ht="48.75" customHeight="1" x14ac:dyDescent="0.25">
      <c r="A1059" s="126" t="s">
        <v>2926</v>
      </c>
      <c r="B1059" s="90" t="s">
        <v>2927</v>
      </c>
      <c r="C1059" s="31" t="s">
        <v>943</v>
      </c>
      <c r="D1059" s="47" t="s">
        <v>944</v>
      </c>
      <c r="E1059" s="57">
        <v>9.86</v>
      </c>
      <c r="F1059" s="57">
        <v>2.0699999999999998</v>
      </c>
      <c r="G1059" s="57">
        <v>11.93</v>
      </c>
      <c r="H1059" s="32">
        <v>46168</v>
      </c>
      <c r="I1059" s="44" t="s">
        <v>21</v>
      </c>
    </row>
    <row r="1060" spans="1:9" ht="48.75" customHeight="1" x14ac:dyDescent="0.25">
      <c r="A1060" s="126" t="s">
        <v>2928</v>
      </c>
      <c r="B1060" s="90" t="s">
        <v>2929</v>
      </c>
      <c r="C1060" s="31" t="s">
        <v>789</v>
      </c>
      <c r="D1060" s="47" t="s">
        <v>790</v>
      </c>
      <c r="E1060" s="57">
        <v>1499.91</v>
      </c>
      <c r="F1060" s="57">
        <v>314.98</v>
      </c>
      <c r="G1060" s="57">
        <v>1814.89</v>
      </c>
      <c r="H1060" s="32">
        <v>46156</v>
      </c>
      <c r="I1060" s="44" t="s">
        <v>21</v>
      </c>
    </row>
    <row r="1061" spans="1:9" ht="48.75" customHeight="1" x14ac:dyDescent="0.25">
      <c r="A1061" s="126" t="s">
        <v>2930</v>
      </c>
      <c r="B1061" s="90" t="s">
        <v>2931</v>
      </c>
      <c r="C1061" s="31" t="s">
        <v>750</v>
      </c>
      <c r="D1061" s="47" t="s">
        <v>751</v>
      </c>
      <c r="E1061" s="57">
        <v>27.5</v>
      </c>
      <c r="F1061" s="57">
        <v>5.78</v>
      </c>
      <c r="G1061" s="57">
        <v>33.28</v>
      </c>
      <c r="H1061" s="32">
        <v>46168</v>
      </c>
      <c r="I1061" s="44" t="s">
        <v>21</v>
      </c>
    </row>
    <row r="1062" spans="1:9" ht="48.75" customHeight="1" x14ac:dyDescent="0.25">
      <c r="A1062" s="126" t="s">
        <v>2932</v>
      </c>
      <c r="B1062" s="90" t="s">
        <v>2933</v>
      </c>
      <c r="C1062" s="31" t="s">
        <v>750</v>
      </c>
      <c r="D1062" s="47" t="s">
        <v>751</v>
      </c>
      <c r="E1062" s="57">
        <v>36.06</v>
      </c>
      <c r="F1062" s="57">
        <v>7.57</v>
      </c>
      <c r="G1062" s="57">
        <v>43.63</v>
      </c>
      <c r="H1062" s="32">
        <v>46149</v>
      </c>
      <c r="I1062" s="44" t="s">
        <v>21</v>
      </c>
    </row>
    <row r="1063" spans="1:9" ht="48.75" customHeight="1" x14ac:dyDescent="0.25">
      <c r="A1063" s="126" t="s">
        <v>2934</v>
      </c>
      <c r="B1063" s="90" t="s">
        <v>2935</v>
      </c>
      <c r="C1063" s="31" t="s">
        <v>797</v>
      </c>
      <c r="D1063" s="47" t="s">
        <v>798</v>
      </c>
      <c r="E1063" s="57">
        <v>87.5</v>
      </c>
      <c r="F1063" s="57">
        <v>18.38</v>
      </c>
      <c r="G1063" s="57">
        <v>105.88</v>
      </c>
      <c r="H1063" s="32">
        <v>46171</v>
      </c>
      <c r="I1063" s="44" t="s">
        <v>21</v>
      </c>
    </row>
    <row r="1064" spans="1:9" ht="48.75" customHeight="1" x14ac:dyDescent="0.25">
      <c r="A1064" s="126" t="s">
        <v>2936</v>
      </c>
      <c r="B1064" s="90" t="s">
        <v>2937</v>
      </c>
      <c r="C1064" s="31" t="s">
        <v>746</v>
      </c>
      <c r="D1064" s="47" t="s">
        <v>747</v>
      </c>
      <c r="E1064" s="57">
        <v>139.06</v>
      </c>
      <c r="F1064" s="57">
        <v>29.2</v>
      </c>
      <c r="G1064" s="57">
        <v>168.26</v>
      </c>
      <c r="H1064" s="32">
        <v>46168</v>
      </c>
      <c r="I1064" s="44" t="s">
        <v>21</v>
      </c>
    </row>
    <row r="1065" spans="1:9" ht="48.75" customHeight="1" x14ac:dyDescent="0.25">
      <c r="A1065" s="126" t="s">
        <v>2938</v>
      </c>
      <c r="B1065" s="90" t="s">
        <v>2939</v>
      </c>
      <c r="C1065" s="31" t="s">
        <v>758</v>
      </c>
      <c r="D1065" s="47" t="s">
        <v>759</v>
      </c>
      <c r="E1065" s="57">
        <v>162.4</v>
      </c>
      <c r="F1065" s="57">
        <v>34.1</v>
      </c>
      <c r="G1065" s="57">
        <v>196.5</v>
      </c>
      <c r="H1065" s="32">
        <v>46156</v>
      </c>
      <c r="I1065" s="44" t="s">
        <v>21</v>
      </c>
    </row>
    <row r="1066" spans="1:9" ht="48.75" customHeight="1" x14ac:dyDescent="0.25">
      <c r="A1066" s="126" t="s">
        <v>2940</v>
      </c>
      <c r="B1066" s="90" t="s">
        <v>2941</v>
      </c>
      <c r="C1066" s="31" t="s">
        <v>758</v>
      </c>
      <c r="D1066" s="47" t="s">
        <v>759</v>
      </c>
      <c r="E1066" s="57">
        <v>83.58</v>
      </c>
      <c r="F1066" s="57">
        <v>17.55</v>
      </c>
      <c r="G1066" s="57">
        <v>101.13</v>
      </c>
      <c r="H1066" s="32">
        <v>46156</v>
      </c>
      <c r="I1066" s="44" t="s">
        <v>21</v>
      </c>
    </row>
    <row r="1067" spans="1:9" ht="48.75" customHeight="1" x14ac:dyDescent="0.25">
      <c r="A1067" s="126" t="s">
        <v>2942</v>
      </c>
      <c r="B1067" s="90" t="s">
        <v>2943</v>
      </c>
      <c r="C1067" s="31" t="s">
        <v>891</v>
      </c>
      <c r="D1067" s="47" t="s">
        <v>892</v>
      </c>
      <c r="E1067" s="57">
        <v>10.76</v>
      </c>
      <c r="F1067" s="57">
        <v>2.2599999999999998</v>
      </c>
      <c r="G1067" s="57">
        <v>13.02</v>
      </c>
      <c r="H1067" s="32">
        <v>46156</v>
      </c>
      <c r="I1067" s="44" t="s">
        <v>21</v>
      </c>
    </row>
    <row r="1068" spans="1:9" ht="48.75" customHeight="1" x14ac:dyDescent="0.25">
      <c r="A1068" s="126" t="s">
        <v>2944</v>
      </c>
      <c r="B1068" s="90" t="s">
        <v>2945</v>
      </c>
      <c r="C1068" s="31" t="s">
        <v>943</v>
      </c>
      <c r="D1068" s="47" t="s">
        <v>944</v>
      </c>
      <c r="E1068" s="57">
        <v>15.42</v>
      </c>
      <c r="F1068" s="57">
        <v>3.24</v>
      </c>
      <c r="G1068" s="57">
        <v>18.66</v>
      </c>
      <c r="H1068" s="32">
        <v>46174</v>
      </c>
      <c r="I1068" s="44" t="s">
        <v>21</v>
      </c>
    </row>
    <row r="1069" spans="1:9" ht="48.75" customHeight="1" x14ac:dyDescent="0.25">
      <c r="A1069" s="126" t="s">
        <v>2946</v>
      </c>
      <c r="B1069" s="90" t="s">
        <v>2947</v>
      </c>
      <c r="C1069" s="31" t="s">
        <v>762</v>
      </c>
      <c r="D1069" s="47" t="s">
        <v>763</v>
      </c>
      <c r="E1069" s="57">
        <v>348</v>
      </c>
      <c r="F1069" s="57">
        <v>73.08</v>
      </c>
      <c r="G1069" s="57">
        <v>421.08</v>
      </c>
      <c r="H1069" s="32">
        <v>46163</v>
      </c>
      <c r="I1069" s="44" t="s">
        <v>21</v>
      </c>
    </row>
    <row r="1070" spans="1:9" ht="48.75" customHeight="1" x14ac:dyDescent="0.25">
      <c r="A1070" s="126" t="s">
        <v>2948</v>
      </c>
      <c r="B1070" s="90" t="s">
        <v>2949</v>
      </c>
      <c r="C1070" s="31" t="s">
        <v>1086</v>
      </c>
      <c r="D1070" s="47" t="s">
        <v>1087</v>
      </c>
      <c r="E1070" s="57">
        <v>80</v>
      </c>
      <c r="F1070" s="57">
        <v>16.8</v>
      </c>
      <c r="G1070" s="57">
        <v>96.8</v>
      </c>
      <c r="H1070" s="32">
        <v>46171</v>
      </c>
      <c r="I1070" s="44" t="s">
        <v>21</v>
      </c>
    </row>
    <row r="1071" spans="1:9" ht="48.75" customHeight="1" x14ac:dyDescent="0.25">
      <c r="A1071" s="126" t="s">
        <v>2950</v>
      </c>
      <c r="B1071" s="90" t="s">
        <v>2951</v>
      </c>
      <c r="C1071" s="31" t="s">
        <v>762</v>
      </c>
      <c r="D1071" s="47" t="s">
        <v>763</v>
      </c>
      <c r="E1071" s="57">
        <v>313.64999999999998</v>
      </c>
      <c r="F1071" s="57">
        <v>65.87</v>
      </c>
      <c r="G1071" s="57">
        <v>379.52</v>
      </c>
      <c r="H1071" s="32">
        <v>46169</v>
      </c>
      <c r="I1071" s="44" t="s">
        <v>21</v>
      </c>
    </row>
    <row r="1072" spans="1:9" ht="48.75" customHeight="1" x14ac:dyDescent="0.25">
      <c r="A1072" s="126" t="s">
        <v>2952</v>
      </c>
      <c r="B1072" s="90" t="s">
        <v>2953</v>
      </c>
      <c r="C1072" s="31" t="s">
        <v>797</v>
      </c>
      <c r="D1072" s="47" t="s">
        <v>798</v>
      </c>
      <c r="E1072" s="57">
        <v>780</v>
      </c>
      <c r="F1072" s="57">
        <v>163.80000000000001</v>
      </c>
      <c r="G1072" s="57">
        <v>943.8</v>
      </c>
      <c r="H1072" s="32">
        <v>46169</v>
      </c>
      <c r="I1072" s="44" t="s">
        <v>21</v>
      </c>
    </row>
    <row r="1073" spans="1:9" ht="48.75" customHeight="1" x14ac:dyDescent="0.25">
      <c r="A1073" s="126" t="s">
        <v>2954</v>
      </c>
      <c r="B1073" s="90" t="s">
        <v>2945</v>
      </c>
      <c r="C1073" s="31" t="s">
        <v>943</v>
      </c>
      <c r="D1073" s="47" t="s">
        <v>944</v>
      </c>
      <c r="E1073" s="57">
        <v>441.36</v>
      </c>
      <c r="F1073" s="57">
        <v>92.69</v>
      </c>
      <c r="G1073" s="57">
        <v>534.04999999999995</v>
      </c>
      <c r="H1073" s="32">
        <v>46174</v>
      </c>
      <c r="I1073" s="44" t="s">
        <v>21</v>
      </c>
    </row>
    <row r="1074" spans="1:9" ht="48.75" customHeight="1" x14ac:dyDescent="0.25">
      <c r="A1074" s="126" t="s">
        <v>2955</v>
      </c>
      <c r="B1074" s="90" t="s">
        <v>2956</v>
      </c>
      <c r="C1074" s="31" t="s">
        <v>1572</v>
      </c>
      <c r="D1074" s="47" t="s">
        <v>1573</v>
      </c>
      <c r="E1074" s="57">
        <v>87</v>
      </c>
      <c r="F1074" s="57">
        <v>18.27</v>
      </c>
      <c r="G1074" s="57">
        <v>105.27</v>
      </c>
      <c r="H1074" s="32">
        <v>46167</v>
      </c>
      <c r="I1074" s="44" t="s">
        <v>21</v>
      </c>
    </row>
    <row r="1075" spans="1:9" ht="48.75" customHeight="1" x14ac:dyDescent="0.25">
      <c r="A1075" s="126" t="s">
        <v>2957</v>
      </c>
      <c r="B1075" s="90" t="s">
        <v>2958</v>
      </c>
      <c r="C1075" s="31" t="s">
        <v>762</v>
      </c>
      <c r="D1075" s="47" t="s">
        <v>763</v>
      </c>
      <c r="E1075" s="57">
        <v>73.45</v>
      </c>
      <c r="F1075" s="57">
        <v>15.42</v>
      </c>
      <c r="G1075" s="57">
        <v>88.87</v>
      </c>
      <c r="H1075" s="32">
        <v>46163</v>
      </c>
      <c r="I1075" s="44" t="s">
        <v>21</v>
      </c>
    </row>
    <row r="1076" spans="1:9" ht="48.75" customHeight="1" x14ac:dyDescent="0.25">
      <c r="A1076" s="126" t="s">
        <v>2959</v>
      </c>
      <c r="B1076" s="90" t="s">
        <v>2960</v>
      </c>
      <c r="C1076" s="31" t="s">
        <v>762</v>
      </c>
      <c r="D1076" s="47" t="s">
        <v>763</v>
      </c>
      <c r="E1076" s="57">
        <v>63.96</v>
      </c>
      <c r="F1076" s="57">
        <v>13.43</v>
      </c>
      <c r="G1076" s="57">
        <v>77.39</v>
      </c>
      <c r="H1076" s="32">
        <v>46167</v>
      </c>
      <c r="I1076" s="44" t="s">
        <v>21</v>
      </c>
    </row>
    <row r="1077" spans="1:9" ht="48.75" customHeight="1" x14ac:dyDescent="0.25">
      <c r="A1077" s="126" t="s">
        <v>2961</v>
      </c>
      <c r="B1077" s="90" t="s">
        <v>2962</v>
      </c>
      <c r="C1077" s="31" t="s">
        <v>853</v>
      </c>
      <c r="D1077" s="47" t="s">
        <v>854</v>
      </c>
      <c r="E1077" s="57">
        <v>158.22</v>
      </c>
      <c r="F1077" s="57">
        <v>33.229999999999997</v>
      </c>
      <c r="G1077" s="57">
        <v>191.45</v>
      </c>
      <c r="H1077" s="32">
        <v>46167</v>
      </c>
      <c r="I1077" s="44" t="s">
        <v>21</v>
      </c>
    </row>
    <row r="1078" spans="1:9" ht="48.75" customHeight="1" x14ac:dyDescent="0.25">
      <c r="A1078" s="126" t="s">
        <v>2963</v>
      </c>
      <c r="B1078" s="90" t="s">
        <v>2964</v>
      </c>
      <c r="C1078" s="31" t="s">
        <v>770</v>
      </c>
      <c r="D1078" s="47" t="s">
        <v>771</v>
      </c>
      <c r="E1078" s="57">
        <v>1073.5</v>
      </c>
      <c r="F1078" s="57">
        <v>225.44</v>
      </c>
      <c r="G1078" s="57">
        <v>1298.94</v>
      </c>
      <c r="H1078" s="32">
        <v>46168</v>
      </c>
      <c r="I1078" s="44" t="s">
        <v>21</v>
      </c>
    </row>
    <row r="1079" spans="1:9" ht="48.75" customHeight="1" x14ac:dyDescent="0.25">
      <c r="A1079" s="126" t="s">
        <v>2965</v>
      </c>
      <c r="B1079" s="90" t="s">
        <v>2966</v>
      </c>
      <c r="C1079" s="31" t="s">
        <v>770</v>
      </c>
      <c r="D1079" s="47" t="s">
        <v>771</v>
      </c>
      <c r="E1079" s="57">
        <v>160</v>
      </c>
      <c r="F1079" s="57">
        <v>33.6</v>
      </c>
      <c r="G1079" s="57">
        <v>193.6</v>
      </c>
      <c r="H1079" s="32">
        <v>46169</v>
      </c>
      <c r="I1079" s="44" t="s">
        <v>21</v>
      </c>
    </row>
    <row r="1080" spans="1:9" ht="48.75" customHeight="1" x14ac:dyDescent="0.25">
      <c r="A1080" s="126" t="s">
        <v>2967</v>
      </c>
      <c r="B1080" s="90" t="s">
        <v>2968</v>
      </c>
      <c r="C1080" s="31" t="s">
        <v>762</v>
      </c>
      <c r="D1080" s="47" t="s">
        <v>763</v>
      </c>
      <c r="E1080" s="57">
        <v>52.06</v>
      </c>
      <c r="F1080" s="57">
        <v>10.93</v>
      </c>
      <c r="G1080" s="57">
        <v>62.99</v>
      </c>
      <c r="H1080" s="32">
        <v>46167</v>
      </c>
      <c r="I1080" s="44" t="s">
        <v>21</v>
      </c>
    </row>
    <row r="1081" spans="1:9" ht="48.75" customHeight="1" x14ac:dyDescent="0.25">
      <c r="A1081" s="126" t="s">
        <v>2969</v>
      </c>
      <c r="B1081" s="90" t="s">
        <v>2970</v>
      </c>
      <c r="C1081" s="31" t="s">
        <v>762</v>
      </c>
      <c r="D1081" s="47" t="s">
        <v>763</v>
      </c>
      <c r="E1081" s="57">
        <v>41.85</v>
      </c>
      <c r="F1081" s="57">
        <v>8.7899999999999991</v>
      </c>
      <c r="G1081" s="57">
        <v>50.64</v>
      </c>
      <c r="H1081" s="32">
        <v>46175</v>
      </c>
      <c r="I1081" s="44" t="s">
        <v>21</v>
      </c>
    </row>
    <row r="1082" spans="1:9" ht="48.75" customHeight="1" x14ac:dyDescent="0.25">
      <c r="A1082" s="126" t="s">
        <v>2971</v>
      </c>
      <c r="B1082" s="90" t="s">
        <v>2528</v>
      </c>
      <c r="C1082" s="31" t="s">
        <v>943</v>
      </c>
      <c r="D1082" s="47" t="s">
        <v>944</v>
      </c>
      <c r="E1082" s="57">
        <v>15.72</v>
      </c>
      <c r="F1082" s="57">
        <v>3.3</v>
      </c>
      <c r="G1082" s="57">
        <v>19.02</v>
      </c>
      <c r="H1082" s="32">
        <v>46171</v>
      </c>
      <c r="I1082" s="44" t="s">
        <v>21</v>
      </c>
    </row>
    <row r="1083" spans="1:9" ht="48.75" customHeight="1" x14ac:dyDescent="0.25">
      <c r="A1083" s="126" t="s">
        <v>2972</v>
      </c>
      <c r="B1083" s="90" t="s">
        <v>2528</v>
      </c>
      <c r="C1083" s="31" t="s">
        <v>943</v>
      </c>
      <c r="D1083" s="47" t="s">
        <v>944</v>
      </c>
      <c r="E1083" s="57">
        <v>22.81</v>
      </c>
      <c r="F1083" s="57">
        <v>4.79</v>
      </c>
      <c r="G1083" s="57">
        <v>27.6</v>
      </c>
      <c r="H1083" s="32">
        <v>46171</v>
      </c>
      <c r="I1083" s="44" t="s">
        <v>21</v>
      </c>
    </row>
    <row r="1084" spans="1:9" ht="48.75" customHeight="1" x14ac:dyDescent="0.25">
      <c r="A1084" s="126" t="s">
        <v>2973</v>
      </c>
      <c r="B1084" s="90" t="s">
        <v>2974</v>
      </c>
      <c r="C1084" s="31" t="s">
        <v>935</v>
      </c>
      <c r="D1084" s="47" t="s">
        <v>936</v>
      </c>
      <c r="E1084" s="57">
        <v>309.95999999999998</v>
      </c>
      <c r="F1084" s="57">
        <v>65.09</v>
      </c>
      <c r="G1084" s="57">
        <v>375.05</v>
      </c>
      <c r="H1084" s="32">
        <v>46160</v>
      </c>
      <c r="I1084" s="44" t="s">
        <v>21</v>
      </c>
    </row>
    <row r="1085" spans="1:9" ht="48.75" customHeight="1" x14ac:dyDescent="0.25">
      <c r="A1085" s="126" t="s">
        <v>2975</v>
      </c>
      <c r="B1085" s="90" t="s">
        <v>2976</v>
      </c>
      <c r="C1085" s="31" t="s">
        <v>758</v>
      </c>
      <c r="D1085" s="47" t="s">
        <v>759</v>
      </c>
      <c r="E1085" s="57">
        <v>31.9</v>
      </c>
      <c r="F1085" s="57">
        <v>6.7</v>
      </c>
      <c r="G1085" s="57">
        <v>38.6</v>
      </c>
      <c r="H1085" s="32">
        <v>46170</v>
      </c>
      <c r="I1085" s="44" t="s">
        <v>21</v>
      </c>
    </row>
    <row r="1086" spans="1:9" ht="48.75" customHeight="1" x14ac:dyDescent="0.25">
      <c r="A1086" s="126" t="s">
        <v>2977</v>
      </c>
      <c r="B1086" s="90" t="s">
        <v>2978</v>
      </c>
      <c r="C1086" s="31" t="s">
        <v>758</v>
      </c>
      <c r="D1086" s="47" t="s">
        <v>759</v>
      </c>
      <c r="E1086" s="57">
        <v>37.619999999999997</v>
      </c>
      <c r="F1086" s="57">
        <v>7.9</v>
      </c>
      <c r="G1086" s="57">
        <v>45.52</v>
      </c>
      <c r="H1086" s="32">
        <v>46170</v>
      </c>
      <c r="I1086" s="44" t="s">
        <v>21</v>
      </c>
    </row>
    <row r="1087" spans="1:9" ht="48.75" customHeight="1" x14ac:dyDescent="0.25">
      <c r="A1087" s="126" t="s">
        <v>2979</v>
      </c>
      <c r="B1087" s="90" t="s">
        <v>2980</v>
      </c>
      <c r="C1087" s="31" t="s">
        <v>943</v>
      </c>
      <c r="D1087" s="47" t="s">
        <v>944</v>
      </c>
      <c r="E1087" s="57">
        <v>43.25</v>
      </c>
      <c r="F1087" s="57">
        <v>9.08</v>
      </c>
      <c r="G1087" s="57">
        <v>52.33</v>
      </c>
      <c r="H1087" s="32">
        <v>46169</v>
      </c>
      <c r="I1087" s="44" t="s">
        <v>21</v>
      </c>
    </row>
    <row r="1088" spans="1:9" ht="48.75" customHeight="1" x14ac:dyDescent="0.25">
      <c r="A1088" s="126" t="s">
        <v>2981</v>
      </c>
      <c r="B1088" s="90" t="s">
        <v>2982</v>
      </c>
      <c r="C1088" s="31" t="s">
        <v>789</v>
      </c>
      <c r="D1088" s="47" t="s">
        <v>790</v>
      </c>
      <c r="E1088" s="57">
        <v>115.47</v>
      </c>
      <c r="F1088" s="57">
        <v>24.25</v>
      </c>
      <c r="G1088" s="57">
        <v>139.72</v>
      </c>
      <c r="H1088" s="32">
        <v>46163</v>
      </c>
      <c r="I1088" s="44" t="s">
        <v>21</v>
      </c>
    </row>
    <row r="1089" spans="1:9" ht="48.75" customHeight="1" x14ac:dyDescent="0.25">
      <c r="A1089" s="126" t="s">
        <v>2983</v>
      </c>
      <c r="B1089" s="90" t="s">
        <v>2984</v>
      </c>
      <c r="C1089" s="31" t="s">
        <v>2198</v>
      </c>
      <c r="D1089" s="47" t="s">
        <v>2199</v>
      </c>
      <c r="E1089" s="57">
        <v>127.19</v>
      </c>
      <c r="F1089" s="57">
        <v>26.71</v>
      </c>
      <c r="G1089" s="57">
        <v>153.9</v>
      </c>
      <c r="H1089" s="32">
        <v>46176</v>
      </c>
      <c r="I1089" s="44" t="s">
        <v>21</v>
      </c>
    </row>
    <row r="1090" spans="1:9" ht="48.75" customHeight="1" x14ac:dyDescent="0.25">
      <c r="A1090" s="126" t="s">
        <v>2985</v>
      </c>
      <c r="B1090" s="90" t="s">
        <v>2986</v>
      </c>
      <c r="C1090" s="31" t="s">
        <v>789</v>
      </c>
      <c r="D1090" s="47" t="s">
        <v>790</v>
      </c>
      <c r="E1090" s="57">
        <v>178.44</v>
      </c>
      <c r="F1090" s="57">
        <v>37.47</v>
      </c>
      <c r="G1090" s="57">
        <v>215.91</v>
      </c>
      <c r="H1090" s="32">
        <v>46167</v>
      </c>
      <c r="I1090" s="44" t="s">
        <v>21</v>
      </c>
    </row>
    <row r="1091" spans="1:9" ht="48.75" customHeight="1" x14ac:dyDescent="0.25">
      <c r="A1091" s="126" t="s">
        <v>2987</v>
      </c>
      <c r="B1091" s="90" t="s">
        <v>2988</v>
      </c>
      <c r="C1091" s="31" t="s">
        <v>770</v>
      </c>
      <c r="D1091" s="47" t="s">
        <v>771</v>
      </c>
      <c r="E1091" s="57">
        <v>586.4</v>
      </c>
      <c r="F1091" s="57">
        <v>123.14</v>
      </c>
      <c r="G1091" s="57">
        <v>709.54</v>
      </c>
      <c r="H1091" s="32">
        <v>46167</v>
      </c>
      <c r="I1091" s="44" t="s">
        <v>21</v>
      </c>
    </row>
    <row r="1092" spans="1:9" ht="48.75" customHeight="1" x14ac:dyDescent="0.25">
      <c r="A1092" s="126" t="s">
        <v>2989</v>
      </c>
      <c r="B1092" s="90" t="s">
        <v>2990</v>
      </c>
      <c r="C1092" s="31" t="s">
        <v>770</v>
      </c>
      <c r="D1092" s="47" t="s">
        <v>771</v>
      </c>
      <c r="E1092" s="57">
        <v>52</v>
      </c>
      <c r="F1092" s="57">
        <v>10.92</v>
      </c>
      <c r="G1092" s="57">
        <v>62.92</v>
      </c>
      <c r="H1092" s="32">
        <v>46176</v>
      </c>
      <c r="I1092" s="44" t="s">
        <v>21</v>
      </c>
    </row>
    <row r="1093" spans="1:9" ht="48.75" customHeight="1" x14ac:dyDescent="0.25">
      <c r="A1093" s="126" t="s">
        <v>2991</v>
      </c>
      <c r="B1093" s="90" t="s">
        <v>2992</v>
      </c>
      <c r="C1093" s="31" t="s">
        <v>770</v>
      </c>
      <c r="D1093" s="47" t="s">
        <v>771</v>
      </c>
      <c r="E1093" s="57">
        <v>41.6</v>
      </c>
      <c r="F1093" s="57">
        <v>8.74</v>
      </c>
      <c r="G1093" s="57">
        <v>50.34</v>
      </c>
      <c r="H1093" s="32">
        <v>46175</v>
      </c>
      <c r="I1093" s="44" t="s">
        <v>21</v>
      </c>
    </row>
    <row r="1094" spans="1:9" ht="48.75" customHeight="1" x14ac:dyDescent="0.25">
      <c r="A1094" s="126" t="s">
        <v>2993</v>
      </c>
      <c r="B1094" s="90" t="s">
        <v>2994</v>
      </c>
      <c r="C1094" s="31" t="s">
        <v>770</v>
      </c>
      <c r="D1094" s="47" t="s">
        <v>771</v>
      </c>
      <c r="E1094" s="57">
        <v>318</v>
      </c>
      <c r="F1094" s="57">
        <v>66.78</v>
      </c>
      <c r="G1094" s="57">
        <v>384.78</v>
      </c>
      <c r="H1094" s="32">
        <v>46167</v>
      </c>
      <c r="I1094" s="44" t="s">
        <v>21</v>
      </c>
    </row>
    <row r="1095" spans="1:9" ht="48.75" customHeight="1" x14ac:dyDescent="0.25">
      <c r="A1095" s="126" t="s">
        <v>2995</v>
      </c>
      <c r="B1095" s="90" t="s">
        <v>2996</v>
      </c>
      <c r="C1095" s="31" t="s">
        <v>770</v>
      </c>
      <c r="D1095" s="47" t="s">
        <v>771</v>
      </c>
      <c r="E1095" s="57">
        <v>230</v>
      </c>
      <c r="F1095" s="57">
        <v>48.3</v>
      </c>
      <c r="G1095" s="57">
        <v>278.3</v>
      </c>
      <c r="H1095" s="32">
        <v>46176</v>
      </c>
      <c r="I1095" s="44" t="s">
        <v>21</v>
      </c>
    </row>
    <row r="1096" spans="1:9" ht="48.75" customHeight="1" x14ac:dyDescent="0.25">
      <c r="A1096" s="126" t="s">
        <v>2997</v>
      </c>
      <c r="B1096" s="90" t="s">
        <v>2998</v>
      </c>
      <c r="C1096" s="31" t="s">
        <v>1215</v>
      </c>
      <c r="D1096" s="47" t="s">
        <v>1216</v>
      </c>
      <c r="E1096" s="57">
        <v>16.8</v>
      </c>
      <c r="F1096" s="57">
        <v>3.53</v>
      </c>
      <c r="G1096" s="57">
        <v>20.329999999999998</v>
      </c>
      <c r="H1096" s="32">
        <v>46163</v>
      </c>
      <c r="I1096" s="44" t="s">
        <v>21</v>
      </c>
    </row>
    <row r="1097" spans="1:9" ht="48.75" customHeight="1" x14ac:dyDescent="0.25">
      <c r="A1097" s="126" t="s">
        <v>2999</v>
      </c>
      <c r="B1097" s="90" t="s">
        <v>3000</v>
      </c>
      <c r="C1097" s="31" t="s">
        <v>1215</v>
      </c>
      <c r="D1097" s="47" t="s">
        <v>1216</v>
      </c>
      <c r="E1097" s="57">
        <v>2389.4</v>
      </c>
      <c r="F1097" s="57">
        <v>501.77</v>
      </c>
      <c r="G1097" s="57">
        <v>2891.17</v>
      </c>
      <c r="H1097" s="32">
        <v>46168</v>
      </c>
      <c r="I1097" s="44" t="s">
        <v>21</v>
      </c>
    </row>
    <row r="1098" spans="1:9" ht="48.75" customHeight="1" x14ac:dyDescent="0.25">
      <c r="A1098" s="126" t="s">
        <v>3001</v>
      </c>
      <c r="B1098" s="90" t="s">
        <v>3002</v>
      </c>
      <c r="C1098" s="31" t="s">
        <v>758</v>
      </c>
      <c r="D1098" s="47" t="s">
        <v>759</v>
      </c>
      <c r="E1098" s="57">
        <v>472.88</v>
      </c>
      <c r="F1098" s="57">
        <v>99.3</v>
      </c>
      <c r="G1098" s="57">
        <v>572.17999999999995</v>
      </c>
      <c r="H1098" s="32">
        <v>46168</v>
      </c>
      <c r="I1098" s="44" t="s">
        <v>21</v>
      </c>
    </row>
    <row r="1099" spans="1:9" ht="48.75" customHeight="1" x14ac:dyDescent="0.25">
      <c r="A1099" s="126" t="s">
        <v>3003</v>
      </c>
      <c r="B1099" s="90" t="s">
        <v>3004</v>
      </c>
      <c r="C1099" s="31" t="s">
        <v>758</v>
      </c>
      <c r="D1099" s="47" t="s">
        <v>759</v>
      </c>
      <c r="E1099" s="57">
        <v>35.07</v>
      </c>
      <c r="F1099" s="57">
        <v>7.36</v>
      </c>
      <c r="G1099" s="57">
        <v>42.43</v>
      </c>
      <c r="H1099" s="32">
        <v>46163</v>
      </c>
      <c r="I1099" s="44" t="s">
        <v>21</v>
      </c>
    </row>
    <row r="1100" spans="1:9" ht="48.75" customHeight="1" x14ac:dyDescent="0.25">
      <c r="A1100" s="126" t="s">
        <v>3005</v>
      </c>
      <c r="B1100" s="90" t="s">
        <v>3006</v>
      </c>
      <c r="C1100" s="31" t="s">
        <v>853</v>
      </c>
      <c r="D1100" s="47" t="s">
        <v>854</v>
      </c>
      <c r="E1100" s="57">
        <v>49.71</v>
      </c>
      <c r="F1100" s="57">
        <v>10.44</v>
      </c>
      <c r="G1100" s="57">
        <v>60.15</v>
      </c>
      <c r="H1100" s="32">
        <v>46169</v>
      </c>
      <c r="I1100" s="44" t="s">
        <v>21</v>
      </c>
    </row>
    <row r="1101" spans="1:9" ht="48.75" customHeight="1" x14ac:dyDescent="0.25">
      <c r="A1101" s="126" t="s">
        <v>3007</v>
      </c>
      <c r="B1101" s="90" t="s">
        <v>3008</v>
      </c>
      <c r="C1101" s="31" t="s">
        <v>903</v>
      </c>
      <c r="D1101" s="47" t="s">
        <v>904</v>
      </c>
      <c r="E1101" s="57">
        <v>36.840000000000003</v>
      </c>
      <c r="F1101" s="57">
        <v>7.74</v>
      </c>
      <c r="G1101" s="57">
        <v>44.58</v>
      </c>
      <c r="H1101" s="32">
        <v>46168</v>
      </c>
      <c r="I1101" s="44" t="s">
        <v>21</v>
      </c>
    </row>
    <row r="1102" spans="1:9" ht="48.75" customHeight="1" x14ac:dyDescent="0.25">
      <c r="A1102" s="126" t="s">
        <v>3009</v>
      </c>
      <c r="B1102" s="90" t="s">
        <v>3010</v>
      </c>
      <c r="C1102" s="31" t="s">
        <v>903</v>
      </c>
      <c r="D1102" s="47" t="s">
        <v>904</v>
      </c>
      <c r="E1102" s="57">
        <v>127.6</v>
      </c>
      <c r="F1102" s="57">
        <v>26.8</v>
      </c>
      <c r="G1102" s="57">
        <v>154.4</v>
      </c>
      <c r="H1102" s="32">
        <v>46161</v>
      </c>
      <c r="I1102" s="44" t="s">
        <v>21</v>
      </c>
    </row>
    <row r="1103" spans="1:9" ht="48.75" customHeight="1" x14ac:dyDescent="0.25">
      <c r="A1103" s="126" t="s">
        <v>3011</v>
      </c>
      <c r="B1103" s="90" t="s">
        <v>3012</v>
      </c>
      <c r="C1103" s="31" t="s">
        <v>762</v>
      </c>
      <c r="D1103" s="47" t="s">
        <v>763</v>
      </c>
      <c r="E1103" s="57">
        <v>162.65</v>
      </c>
      <c r="F1103" s="57">
        <v>34.159999999999997</v>
      </c>
      <c r="G1103" s="57">
        <v>196.81</v>
      </c>
      <c r="H1103" s="32">
        <v>46168</v>
      </c>
      <c r="I1103" s="44" t="s">
        <v>21</v>
      </c>
    </row>
    <row r="1104" spans="1:9" ht="48.75" customHeight="1" x14ac:dyDescent="0.25">
      <c r="A1104" s="126" t="s">
        <v>3013</v>
      </c>
      <c r="B1104" s="90" t="s">
        <v>3014</v>
      </c>
      <c r="C1104" s="31" t="s">
        <v>762</v>
      </c>
      <c r="D1104" s="47" t="s">
        <v>763</v>
      </c>
      <c r="E1104" s="57">
        <v>31.76</v>
      </c>
      <c r="F1104" s="57">
        <v>6.67</v>
      </c>
      <c r="G1104" s="57">
        <v>38.43</v>
      </c>
      <c r="H1104" s="32">
        <v>46175</v>
      </c>
      <c r="I1104" s="44" t="s">
        <v>21</v>
      </c>
    </row>
    <row r="1105" spans="1:9" ht="48.75" customHeight="1" x14ac:dyDescent="0.25">
      <c r="A1105" s="126" t="s">
        <v>3015</v>
      </c>
      <c r="B1105" s="90" t="s">
        <v>3016</v>
      </c>
      <c r="C1105" s="31" t="s">
        <v>762</v>
      </c>
      <c r="D1105" s="47" t="s">
        <v>763</v>
      </c>
      <c r="E1105" s="57">
        <v>45.56</v>
      </c>
      <c r="F1105" s="57">
        <v>9.57</v>
      </c>
      <c r="G1105" s="57">
        <v>55.13</v>
      </c>
      <c r="H1105" s="32">
        <v>46168</v>
      </c>
      <c r="I1105" s="44" t="s">
        <v>21</v>
      </c>
    </row>
    <row r="1106" spans="1:9" ht="48.75" customHeight="1" x14ac:dyDescent="0.25">
      <c r="A1106" s="126" t="s">
        <v>3017</v>
      </c>
      <c r="B1106" s="90" t="s">
        <v>3018</v>
      </c>
      <c r="C1106" s="31" t="s">
        <v>879</v>
      </c>
      <c r="D1106" s="47" t="s">
        <v>880</v>
      </c>
      <c r="E1106" s="57">
        <v>605.07000000000005</v>
      </c>
      <c r="F1106" s="57">
        <v>127.06</v>
      </c>
      <c r="G1106" s="57">
        <v>732.13</v>
      </c>
      <c r="H1106" s="32">
        <v>46171</v>
      </c>
      <c r="I1106" s="44" t="s">
        <v>21</v>
      </c>
    </row>
    <row r="1107" spans="1:9" ht="48.75" customHeight="1" x14ac:dyDescent="0.25">
      <c r="A1107" s="126" t="s">
        <v>3019</v>
      </c>
      <c r="B1107" s="90" t="s">
        <v>3020</v>
      </c>
      <c r="C1107" s="31" t="s">
        <v>1086</v>
      </c>
      <c r="D1107" s="47" t="s">
        <v>1087</v>
      </c>
      <c r="E1107" s="57">
        <v>302</v>
      </c>
      <c r="F1107" s="57">
        <v>63.42</v>
      </c>
      <c r="G1107" s="57">
        <v>365.42</v>
      </c>
      <c r="H1107" s="32">
        <v>46167</v>
      </c>
      <c r="I1107" s="44" t="s">
        <v>21</v>
      </c>
    </row>
    <row r="1108" spans="1:9" ht="48.75" customHeight="1" x14ac:dyDescent="0.25">
      <c r="A1108" s="126" t="s">
        <v>3021</v>
      </c>
      <c r="B1108" s="90" t="s">
        <v>3022</v>
      </c>
      <c r="C1108" s="31" t="s">
        <v>1086</v>
      </c>
      <c r="D1108" s="47" t="s">
        <v>1087</v>
      </c>
      <c r="E1108" s="57">
        <v>300.68</v>
      </c>
      <c r="F1108" s="57">
        <v>63.14</v>
      </c>
      <c r="G1108" s="57">
        <v>363.82</v>
      </c>
      <c r="H1108" s="32">
        <v>46167</v>
      </c>
      <c r="I1108" s="44" t="s">
        <v>21</v>
      </c>
    </row>
    <row r="1109" spans="1:9" ht="48.75" customHeight="1" x14ac:dyDescent="0.25">
      <c r="A1109" s="126" t="s">
        <v>3023</v>
      </c>
      <c r="B1109" s="90" t="s">
        <v>3024</v>
      </c>
      <c r="C1109" s="31" t="s">
        <v>770</v>
      </c>
      <c r="D1109" s="47" t="s">
        <v>771</v>
      </c>
      <c r="E1109" s="57">
        <v>1136</v>
      </c>
      <c r="F1109" s="57">
        <v>238.56</v>
      </c>
      <c r="G1109" s="57">
        <v>1374.56</v>
      </c>
      <c r="H1109" s="32">
        <v>46168</v>
      </c>
      <c r="I1109" s="44" t="s">
        <v>21</v>
      </c>
    </row>
    <row r="1110" spans="1:9" ht="48.75" customHeight="1" x14ac:dyDescent="0.25">
      <c r="A1110" s="126" t="s">
        <v>3025</v>
      </c>
      <c r="B1110" s="90" t="s">
        <v>3026</v>
      </c>
      <c r="C1110" s="31" t="s">
        <v>770</v>
      </c>
      <c r="D1110" s="47" t="s">
        <v>771</v>
      </c>
      <c r="E1110" s="57">
        <v>110</v>
      </c>
      <c r="F1110" s="57">
        <v>23.1</v>
      </c>
      <c r="G1110" s="57">
        <v>133.1</v>
      </c>
      <c r="H1110" s="32">
        <v>46170</v>
      </c>
      <c r="I1110" s="44" t="s">
        <v>21</v>
      </c>
    </row>
    <row r="1111" spans="1:9" ht="48.75" customHeight="1" x14ac:dyDescent="0.25">
      <c r="A1111" s="126" t="s">
        <v>3027</v>
      </c>
      <c r="B1111" s="90" t="s">
        <v>3028</v>
      </c>
      <c r="C1111" s="31" t="s">
        <v>762</v>
      </c>
      <c r="D1111" s="47" t="s">
        <v>763</v>
      </c>
      <c r="E1111" s="57">
        <v>17.95</v>
      </c>
      <c r="F1111" s="57">
        <v>3.77</v>
      </c>
      <c r="G1111" s="57">
        <v>21.72</v>
      </c>
      <c r="H1111" s="32">
        <v>46170</v>
      </c>
      <c r="I1111" s="44" t="s">
        <v>21</v>
      </c>
    </row>
    <row r="1112" spans="1:9" ht="48.75" customHeight="1" x14ac:dyDescent="0.25">
      <c r="A1112" s="126" t="s">
        <v>3029</v>
      </c>
      <c r="B1112" s="90" t="s">
        <v>3030</v>
      </c>
      <c r="C1112" s="31" t="s">
        <v>762</v>
      </c>
      <c r="D1112" s="47" t="s">
        <v>763</v>
      </c>
      <c r="E1112" s="57">
        <v>501.9</v>
      </c>
      <c r="F1112" s="57">
        <v>105.4</v>
      </c>
      <c r="G1112" s="57">
        <v>607.29999999999995</v>
      </c>
      <c r="H1112" s="32">
        <v>46170</v>
      </c>
      <c r="I1112" s="44" t="s">
        <v>21</v>
      </c>
    </row>
    <row r="1113" spans="1:9" ht="48.75" customHeight="1" x14ac:dyDescent="0.25">
      <c r="A1113" s="126" t="s">
        <v>3031</v>
      </c>
      <c r="B1113" s="90" t="s">
        <v>3032</v>
      </c>
      <c r="C1113" s="31" t="s">
        <v>762</v>
      </c>
      <c r="D1113" s="47" t="s">
        <v>763</v>
      </c>
      <c r="E1113" s="57">
        <v>249.3</v>
      </c>
      <c r="F1113" s="57">
        <v>52.35</v>
      </c>
      <c r="G1113" s="57">
        <v>301.64999999999998</v>
      </c>
      <c r="H1113" s="32">
        <v>46175</v>
      </c>
      <c r="I1113" s="44" t="s">
        <v>21</v>
      </c>
    </row>
    <row r="1114" spans="1:9" ht="48.75" customHeight="1" x14ac:dyDescent="0.25">
      <c r="A1114" s="126" t="s">
        <v>3033</v>
      </c>
      <c r="B1114" s="90" t="s">
        <v>1368</v>
      </c>
      <c r="C1114" s="31" t="s">
        <v>797</v>
      </c>
      <c r="D1114" s="47" t="s">
        <v>798</v>
      </c>
      <c r="E1114" s="57">
        <v>81.75</v>
      </c>
      <c r="F1114" s="57">
        <v>17.170000000000002</v>
      </c>
      <c r="G1114" s="57">
        <v>98.92</v>
      </c>
      <c r="H1114" s="32">
        <v>46167</v>
      </c>
      <c r="I1114" s="44" t="s">
        <v>21</v>
      </c>
    </row>
    <row r="1115" spans="1:9" ht="48.75" customHeight="1" x14ac:dyDescent="0.25">
      <c r="A1115" s="126" t="s">
        <v>3034</v>
      </c>
      <c r="B1115" s="90" t="s">
        <v>575</v>
      </c>
      <c r="C1115" s="31" t="s">
        <v>943</v>
      </c>
      <c r="D1115" s="47" t="s">
        <v>944</v>
      </c>
      <c r="E1115" s="57">
        <v>38.22</v>
      </c>
      <c r="F1115" s="57">
        <v>8.0299999999999994</v>
      </c>
      <c r="G1115" s="57">
        <v>46.25</v>
      </c>
      <c r="H1115" s="32">
        <v>46169</v>
      </c>
      <c r="I1115" s="44" t="s">
        <v>21</v>
      </c>
    </row>
    <row r="1116" spans="1:9" ht="48.75" customHeight="1" x14ac:dyDescent="0.25">
      <c r="A1116" s="126" t="s">
        <v>3035</v>
      </c>
      <c r="B1116" s="90" t="s">
        <v>3036</v>
      </c>
      <c r="C1116" s="31" t="s">
        <v>943</v>
      </c>
      <c r="D1116" s="47" t="s">
        <v>944</v>
      </c>
      <c r="E1116" s="57">
        <v>31.08</v>
      </c>
      <c r="F1116" s="57">
        <v>6.53</v>
      </c>
      <c r="G1116" s="57">
        <v>37.61</v>
      </c>
      <c r="H1116" s="32">
        <v>46177</v>
      </c>
      <c r="I1116" s="44" t="s">
        <v>21</v>
      </c>
    </row>
    <row r="1117" spans="1:9" ht="48.75" customHeight="1" x14ac:dyDescent="0.25">
      <c r="A1117" s="126" t="s">
        <v>3037</v>
      </c>
      <c r="B1117" s="90" t="s">
        <v>1368</v>
      </c>
      <c r="C1117" s="31" t="s">
        <v>750</v>
      </c>
      <c r="D1117" s="47" t="s">
        <v>751</v>
      </c>
      <c r="E1117" s="57">
        <v>56.25</v>
      </c>
      <c r="F1117" s="57">
        <v>11.81</v>
      </c>
      <c r="G1117" s="57">
        <v>68.06</v>
      </c>
      <c r="H1117" s="32">
        <v>46167</v>
      </c>
      <c r="I1117" s="44" t="s">
        <v>21</v>
      </c>
    </row>
    <row r="1118" spans="1:9" ht="48.75" customHeight="1" x14ac:dyDescent="0.25">
      <c r="A1118" s="126" t="s">
        <v>3038</v>
      </c>
      <c r="B1118" s="90" t="s">
        <v>3039</v>
      </c>
      <c r="C1118" s="31" t="s">
        <v>758</v>
      </c>
      <c r="D1118" s="47" t="s">
        <v>759</v>
      </c>
      <c r="E1118" s="57">
        <v>70.14</v>
      </c>
      <c r="F1118" s="57">
        <v>14.73</v>
      </c>
      <c r="G1118" s="57">
        <v>84.87</v>
      </c>
      <c r="H1118" s="32">
        <v>46175</v>
      </c>
      <c r="I1118" s="44" t="s">
        <v>21</v>
      </c>
    </row>
    <row r="1119" spans="1:9" ht="48.75" customHeight="1" x14ac:dyDescent="0.25">
      <c r="A1119" s="126" t="s">
        <v>3040</v>
      </c>
      <c r="B1119" s="90" t="s">
        <v>3041</v>
      </c>
      <c r="C1119" s="31" t="s">
        <v>758</v>
      </c>
      <c r="D1119" s="47" t="s">
        <v>759</v>
      </c>
      <c r="E1119" s="57">
        <v>55.38</v>
      </c>
      <c r="F1119" s="57">
        <v>11.63</v>
      </c>
      <c r="G1119" s="57">
        <v>67.010000000000005</v>
      </c>
      <c r="H1119" s="32">
        <v>46168</v>
      </c>
      <c r="I1119" s="44" t="s">
        <v>21</v>
      </c>
    </row>
    <row r="1120" spans="1:9" ht="48.75" customHeight="1" x14ac:dyDescent="0.25">
      <c r="A1120" s="126" t="s">
        <v>3042</v>
      </c>
      <c r="B1120" s="90" t="s">
        <v>3043</v>
      </c>
      <c r="C1120" s="31" t="s">
        <v>758</v>
      </c>
      <c r="D1120" s="47" t="s">
        <v>759</v>
      </c>
      <c r="E1120" s="57">
        <v>19.77</v>
      </c>
      <c r="F1120" s="57">
        <v>4.1500000000000004</v>
      </c>
      <c r="G1120" s="57">
        <v>23.92</v>
      </c>
      <c r="H1120" s="32">
        <v>46176</v>
      </c>
      <c r="I1120" s="44" t="s">
        <v>21</v>
      </c>
    </row>
    <row r="1121" spans="1:9" ht="48.75" customHeight="1" x14ac:dyDescent="0.25">
      <c r="A1121" s="126" t="s">
        <v>3044</v>
      </c>
      <c r="B1121" s="90" t="s">
        <v>3045</v>
      </c>
      <c r="C1121" s="31" t="s">
        <v>758</v>
      </c>
      <c r="D1121" s="47" t="s">
        <v>759</v>
      </c>
      <c r="E1121" s="57">
        <v>55.15</v>
      </c>
      <c r="F1121" s="57">
        <v>11.58</v>
      </c>
      <c r="G1121" s="57">
        <v>66.73</v>
      </c>
      <c r="H1121" s="32">
        <v>46168</v>
      </c>
      <c r="I1121" s="44" t="s">
        <v>21</v>
      </c>
    </row>
    <row r="1122" spans="1:9" ht="48.75" customHeight="1" x14ac:dyDescent="0.25">
      <c r="A1122" s="126" t="s">
        <v>3046</v>
      </c>
      <c r="B1122" s="90" t="s">
        <v>3047</v>
      </c>
      <c r="C1122" s="31" t="s">
        <v>1848</v>
      </c>
      <c r="D1122" s="47" t="s">
        <v>1849</v>
      </c>
      <c r="E1122" s="57">
        <v>40.520000000000003</v>
      </c>
      <c r="F1122" s="57">
        <v>8.51</v>
      </c>
      <c r="G1122" s="57">
        <v>49.03</v>
      </c>
      <c r="H1122" s="32">
        <v>46169</v>
      </c>
      <c r="I1122" s="44" t="s">
        <v>21</v>
      </c>
    </row>
    <row r="1123" spans="1:9" ht="48.75" customHeight="1" x14ac:dyDescent="0.25">
      <c r="A1123" s="126" t="s">
        <v>3048</v>
      </c>
      <c r="B1123" s="90" t="s">
        <v>3049</v>
      </c>
      <c r="C1123" s="31" t="s">
        <v>781</v>
      </c>
      <c r="D1123" s="47" t="s">
        <v>782</v>
      </c>
      <c r="E1123" s="57">
        <v>508.82</v>
      </c>
      <c r="F1123" s="57">
        <v>106.85</v>
      </c>
      <c r="G1123" s="57">
        <v>615.66999999999996</v>
      </c>
      <c r="H1123" s="32">
        <v>46168</v>
      </c>
      <c r="I1123" s="44" t="s">
        <v>21</v>
      </c>
    </row>
    <row r="1124" spans="1:9" ht="48.75" customHeight="1" x14ac:dyDescent="0.25">
      <c r="A1124" s="126" t="s">
        <v>3050</v>
      </c>
      <c r="B1124" s="90" t="s">
        <v>3051</v>
      </c>
      <c r="C1124" s="31" t="s">
        <v>770</v>
      </c>
      <c r="D1124" s="47" t="s">
        <v>771</v>
      </c>
      <c r="E1124" s="57">
        <v>359</v>
      </c>
      <c r="F1124" s="57">
        <v>75.39</v>
      </c>
      <c r="G1124" s="57">
        <v>434.39</v>
      </c>
      <c r="H1124" s="32">
        <v>46169</v>
      </c>
      <c r="I1124" s="44" t="s">
        <v>21</v>
      </c>
    </row>
    <row r="1125" spans="1:9" ht="48.75" customHeight="1" x14ac:dyDescent="0.25">
      <c r="A1125" s="126" t="s">
        <v>3052</v>
      </c>
      <c r="B1125" s="90" t="s">
        <v>3053</v>
      </c>
      <c r="C1125" s="31" t="s">
        <v>762</v>
      </c>
      <c r="D1125" s="47" t="s">
        <v>763</v>
      </c>
      <c r="E1125" s="57">
        <v>105.75</v>
      </c>
      <c r="F1125" s="57">
        <v>22.21</v>
      </c>
      <c r="G1125" s="57">
        <v>127.96</v>
      </c>
      <c r="H1125" s="32">
        <v>46175</v>
      </c>
      <c r="I1125" s="44" t="s">
        <v>21</v>
      </c>
    </row>
    <row r="1126" spans="1:9" ht="48.75" customHeight="1" x14ac:dyDescent="0.25">
      <c r="A1126" s="126" t="s">
        <v>3054</v>
      </c>
      <c r="B1126" s="90" t="s">
        <v>3055</v>
      </c>
      <c r="C1126" s="31" t="s">
        <v>762</v>
      </c>
      <c r="D1126" s="47" t="s">
        <v>763</v>
      </c>
      <c r="E1126" s="57">
        <v>342.6</v>
      </c>
      <c r="F1126" s="57">
        <v>71.95</v>
      </c>
      <c r="G1126" s="57">
        <v>414.55</v>
      </c>
      <c r="H1126" s="32">
        <v>46167</v>
      </c>
      <c r="I1126" s="44" t="s">
        <v>21</v>
      </c>
    </row>
    <row r="1127" spans="1:9" ht="48.75" customHeight="1" x14ac:dyDescent="0.25">
      <c r="A1127" s="126" t="s">
        <v>3056</v>
      </c>
      <c r="B1127" s="90" t="s">
        <v>3057</v>
      </c>
      <c r="C1127" s="31" t="s">
        <v>1293</v>
      </c>
      <c r="D1127" s="47" t="s">
        <v>1294</v>
      </c>
      <c r="E1127" s="57">
        <v>60.92</v>
      </c>
      <c r="F1127" s="57">
        <v>12.79</v>
      </c>
      <c r="G1127" s="57">
        <v>73.709999999999994</v>
      </c>
      <c r="H1127" s="32">
        <v>46167</v>
      </c>
      <c r="I1127" s="44" t="s">
        <v>21</v>
      </c>
    </row>
    <row r="1128" spans="1:9" ht="48.75" customHeight="1" x14ac:dyDescent="0.25">
      <c r="A1128" s="126" t="s">
        <v>3058</v>
      </c>
      <c r="B1128" s="90" t="s">
        <v>3059</v>
      </c>
      <c r="C1128" s="31" t="s">
        <v>943</v>
      </c>
      <c r="D1128" s="47" t="s">
        <v>944</v>
      </c>
      <c r="E1128" s="57">
        <v>3.63</v>
      </c>
      <c r="F1128" s="57">
        <v>0.76</v>
      </c>
      <c r="G1128" s="57">
        <v>4.3899999999999997</v>
      </c>
      <c r="H1128" s="32">
        <v>46170</v>
      </c>
      <c r="I1128" s="44" t="s">
        <v>21</v>
      </c>
    </row>
    <row r="1129" spans="1:9" ht="48.75" customHeight="1" x14ac:dyDescent="0.25">
      <c r="A1129" s="126" t="s">
        <v>3060</v>
      </c>
      <c r="B1129" s="90" t="s">
        <v>3061</v>
      </c>
      <c r="C1129" s="31" t="s">
        <v>943</v>
      </c>
      <c r="D1129" s="47" t="s">
        <v>944</v>
      </c>
      <c r="E1129" s="57">
        <v>5.85</v>
      </c>
      <c r="F1129" s="57">
        <v>1.23</v>
      </c>
      <c r="G1129" s="57">
        <v>7.08</v>
      </c>
      <c r="H1129" s="32">
        <v>46168</v>
      </c>
      <c r="I1129" s="44" t="s">
        <v>21</v>
      </c>
    </row>
    <row r="1130" spans="1:9" ht="48.75" customHeight="1" x14ac:dyDescent="0.25">
      <c r="A1130" s="126" t="s">
        <v>3062</v>
      </c>
      <c r="B1130" s="90" t="s">
        <v>3063</v>
      </c>
      <c r="C1130" s="31" t="s">
        <v>2198</v>
      </c>
      <c r="D1130" s="47" t="s">
        <v>2199</v>
      </c>
      <c r="E1130" s="57">
        <v>143.6</v>
      </c>
      <c r="F1130" s="57">
        <v>30.16</v>
      </c>
      <c r="G1130" s="57">
        <v>173.76</v>
      </c>
      <c r="H1130" s="32">
        <v>46174</v>
      </c>
      <c r="I1130" s="44" t="s">
        <v>21</v>
      </c>
    </row>
    <row r="1131" spans="1:9" ht="48.75" customHeight="1" x14ac:dyDescent="0.25">
      <c r="A1131" s="126" t="s">
        <v>3064</v>
      </c>
      <c r="B1131" s="90" t="s">
        <v>3065</v>
      </c>
      <c r="C1131" s="31" t="s">
        <v>2198</v>
      </c>
      <c r="D1131" s="47" t="s">
        <v>2199</v>
      </c>
      <c r="E1131" s="57">
        <v>407.01</v>
      </c>
      <c r="F1131" s="57">
        <v>85.47</v>
      </c>
      <c r="G1131" s="57">
        <v>492.48</v>
      </c>
      <c r="H1131" s="32">
        <v>46168</v>
      </c>
      <c r="I1131" s="44" t="s">
        <v>21</v>
      </c>
    </row>
    <row r="1132" spans="1:9" ht="48.75" customHeight="1" x14ac:dyDescent="0.25">
      <c r="A1132" s="126" t="s">
        <v>3066</v>
      </c>
      <c r="B1132" s="90" t="s">
        <v>3067</v>
      </c>
      <c r="C1132" s="31" t="s">
        <v>758</v>
      </c>
      <c r="D1132" s="47" t="s">
        <v>759</v>
      </c>
      <c r="E1132" s="57">
        <v>871.79</v>
      </c>
      <c r="F1132" s="57">
        <v>183.08</v>
      </c>
      <c r="G1132" s="57">
        <v>1054.8699999999999</v>
      </c>
      <c r="H1132" s="32">
        <v>46169</v>
      </c>
      <c r="I1132" s="44" t="s">
        <v>21</v>
      </c>
    </row>
    <row r="1133" spans="1:9" ht="48.75" customHeight="1" x14ac:dyDescent="0.25">
      <c r="A1133" s="126" t="s">
        <v>3068</v>
      </c>
      <c r="B1133" s="90" t="s">
        <v>3069</v>
      </c>
      <c r="C1133" s="31" t="s">
        <v>758</v>
      </c>
      <c r="D1133" s="47" t="s">
        <v>759</v>
      </c>
      <c r="E1133" s="57">
        <v>81.3</v>
      </c>
      <c r="F1133" s="57">
        <v>17.07</v>
      </c>
      <c r="G1133" s="57">
        <v>98.37</v>
      </c>
      <c r="H1133" s="32">
        <v>46175</v>
      </c>
      <c r="I1133" s="44" t="s">
        <v>21</v>
      </c>
    </row>
    <row r="1134" spans="1:9" ht="48.75" customHeight="1" x14ac:dyDescent="0.25">
      <c r="A1134" s="126" t="s">
        <v>3070</v>
      </c>
      <c r="B1134" s="90" t="s">
        <v>1520</v>
      </c>
      <c r="C1134" s="31" t="s">
        <v>758</v>
      </c>
      <c r="D1134" s="47" t="s">
        <v>759</v>
      </c>
      <c r="E1134" s="57">
        <v>50.1</v>
      </c>
      <c r="F1134" s="57">
        <v>10.52</v>
      </c>
      <c r="G1134" s="57">
        <v>60.62</v>
      </c>
      <c r="H1134" s="32">
        <v>46178</v>
      </c>
      <c r="I1134" s="44" t="s">
        <v>21</v>
      </c>
    </row>
    <row r="1135" spans="1:9" ht="48.75" customHeight="1" x14ac:dyDescent="0.25">
      <c r="A1135" s="126" t="s">
        <v>3071</v>
      </c>
      <c r="B1135" s="90" t="s">
        <v>3072</v>
      </c>
      <c r="C1135" s="31" t="s">
        <v>758</v>
      </c>
      <c r="D1135" s="47" t="s">
        <v>759</v>
      </c>
      <c r="E1135" s="57">
        <v>99.62</v>
      </c>
      <c r="F1135" s="57">
        <v>20.92</v>
      </c>
      <c r="G1135" s="57">
        <v>120.54</v>
      </c>
      <c r="H1135" s="32">
        <v>46176</v>
      </c>
      <c r="I1135" s="44" t="s">
        <v>21</v>
      </c>
    </row>
    <row r="1136" spans="1:9" ht="48.75" customHeight="1" x14ac:dyDescent="0.25">
      <c r="A1136" s="126" t="s">
        <v>3073</v>
      </c>
      <c r="B1136" s="90" t="s">
        <v>3074</v>
      </c>
      <c r="C1136" s="31" t="s">
        <v>770</v>
      </c>
      <c r="D1136" s="47" t="s">
        <v>771</v>
      </c>
      <c r="E1136" s="57">
        <v>116.8</v>
      </c>
      <c r="F1136" s="57">
        <v>24.53</v>
      </c>
      <c r="G1136" s="57">
        <v>141.33000000000001</v>
      </c>
      <c r="H1136" s="32">
        <v>46170</v>
      </c>
      <c r="I1136" s="44" t="s">
        <v>21</v>
      </c>
    </row>
    <row r="1137" spans="1:9" ht="48.75" customHeight="1" x14ac:dyDescent="0.25">
      <c r="A1137" s="126" t="s">
        <v>3075</v>
      </c>
      <c r="B1137" s="90" t="s">
        <v>3076</v>
      </c>
      <c r="C1137" s="31" t="s">
        <v>770</v>
      </c>
      <c r="D1137" s="47" t="s">
        <v>771</v>
      </c>
      <c r="E1137" s="57">
        <v>886</v>
      </c>
      <c r="F1137" s="57">
        <v>186.06</v>
      </c>
      <c r="G1137" s="57">
        <v>1072.06</v>
      </c>
      <c r="H1137" s="32">
        <v>46170</v>
      </c>
      <c r="I1137" s="44" t="s">
        <v>21</v>
      </c>
    </row>
    <row r="1138" spans="1:9" ht="48.75" customHeight="1" x14ac:dyDescent="0.25">
      <c r="A1138" s="126" t="s">
        <v>3077</v>
      </c>
      <c r="B1138" s="90" t="s">
        <v>3078</v>
      </c>
      <c r="C1138" s="31" t="s">
        <v>770</v>
      </c>
      <c r="D1138" s="47" t="s">
        <v>771</v>
      </c>
      <c r="E1138" s="57">
        <v>16.8</v>
      </c>
      <c r="F1138" s="57">
        <v>3.53</v>
      </c>
      <c r="G1138" s="57">
        <v>20.329999999999998</v>
      </c>
      <c r="H1138" s="32">
        <v>46168</v>
      </c>
      <c r="I1138" s="44" t="s">
        <v>21</v>
      </c>
    </row>
    <row r="1139" spans="1:9" ht="48.75" customHeight="1" x14ac:dyDescent="0.25">
      <c r="A1139" s="126" t="s">
        <v>3079</v>
      </c>
      <c r="B1139" s="90" t="s">
        <v>3080</v>
      </c>
      <c r="C1139" s="31" t="s">
        <v>770</v>
      </c>
      <c r="D1139" s="47" t="s">
        <v>771</v>
      </c>
      <c r="E1139" s="57">
        <v>54.24</v>
      </c>
      <c r="F1139" s="57">
        <v>11.39</v>
      </c>
      <c r="G1139" s="57">
        <v>65.63</v>
      </c>
      <c r="H1139" s="32">
        <v>46170</v>
      </c>
      <c r="I1139" s="44" t="s">
        <v>21</v>
      </c>
    </row>
    <row r="1140" spans="1:9" ht="48.75" customHeight="1" x14ac:dyDescent="0.25">
      <c r="A1140" s="126" t="s">
        <v>3081</v>
      </c>
      <c r="B1140" s="90" t="s">
        <v>2535</v>
      </c>
      <c r="C1140" s="31" t="s">
        <v>762</v>
      </c>
      <c r="D1140" s="47" t="s">
        <v>763</v>
      </c>
      <c r="E1140" s="57">
        <v>137.80000000000001</v>
      </c>
      <c r="F1140" s="57">
        <v>28.94</v>
      </c>
      <c r="G1140" s="57">
        <v>166.74</v>
      </c>
      <c r="H1140" s="32">
        <v>46168</v>
      </c>
      <c r="I1140" s="44" t="s">
        <v>21</v>
      </c>
    </row>
    <row r="1141" spans="1:9" ht="48.75" customHeight="1" x14ac:dyDescent="0.25">
      <c r="A1141" s="126" t="s">
        <v>3082</v>
      </c>
      <c r="B1141" s="90" t="s">
        <v>3083</v>
      </c>
      <c r="C1141" s="31" t="s">
        <v>762</v>
      </c>
      <c r="D1141" s="47" t="s">
        <v>763</v>
      </c>
      <c r="E1141" s="57">
        <v>106</v>
      </c>
      <c r="F1141" s="57">
        <v>22.26</v>
      </c>
      <c r="G1141" s="57">
        <v>128.26</v>
      </c>
      <c r="H1141" s="32">
        <v>46168</v>
      </c>
      <c r="I1141" s="44" t="s">
        <v>21</v>
      </c>
    </row>
    <row r="1142" spans="1:9" ht="48.75" customHeight="1" x14ac:dyDescent="0.25">
      <c r="A1142" s="126" t="s">
        <v>3084</v>
      </c>
      <c r="B1142" s="90" t="s">
        <v>3085</v>
      </c>
      <c r="C1142" s="31" t="s">
        <v>762</v>
      </c>
      <c r="D1142" s="47" t="s">
        <v>763</v>
      </c>
      <c r="E1142" s="57">
        <v>689.92</v>
      </c>
      <c r="F1142" s="57">
        <v>144.88</v>
      </c>
      <c r="G1142" s="57">
        <v>834.8</v>
      </c>
      <c r="H1142" s="32">
        <v>46167</v>
      </c>
      <c r="I1142" s="44" t="s">
        <v>21</v>
      </c>
    </row>
    <row r="1143" spans="1:9" ht="48.75" customHeight="1" x14ac:dyDescent="0.25">
      <c r="A1143" s="126" t="s">
        <v>3086</v>
      </c>
      <c r="B1143" s="90" t="s">
        <v>2136</v>
      </c>
      <c r="C1143" s="31" t="s">
        <v>762</v>
      </c>
      <c r="D1143" s="47" t="s">
        <v>763</v>
      </c>
      <c r="E1143" s="57">
        <v>24.64</v>
      </c>
      <c r="F1143" s="57">
        <v>5.17</v>
      </c>
      <c r="G1143" s="57">
        <v>29.81</v>
      </c>
      <c r="H1143" s="32">
        <v>46178</v>
      </c>
      <c r="I1143" s="44" t="s">
        <v>21</v>
      </c>
    </row>
    <row r="1144" spans="1:9" ht="48.75" customHeight="1" x14ac:dyDescent="0.25">
      <c r="A1144" s="126" t="s">
        <v>3087</v>
      </c>
      <c r="B1144" s="90" t="s">
        <v>3088</v>
      </c>
      <c r="C1144" s="31" t="s">
        <v>1293</v>
      </c>
      <c r="D1144" s="47" t="s">
        <v>1294</v>
      </c>
      <c r="E1144" s="57">
        <v>121.83</v>
      </c>
      <c r="F1144" s="57">
        <v>25.58</v>
      </c>
      <c r="G1144" s="57">
        <v>147.41</v>
      </c>
      <c r="H1144" s="32">
        <v>46174</v>
      </c>
      <c r="I1144" s="44" t="s">
        <v>21</v>
      </c>
    </row>
    <row r="1145" spans="1:9" ht="48.75" customHeight="1" x14ac:dyDescent="0.25">
      <c r="A1145" s="126" t="s">
        <v>3089</v>
      </c>
      <c r="B1145" s="90" t="s">
        <v>3090</v>
      </c>
      <c r="C1145" s="31" t="s">
        <v>943</v>
      </c>
      <c r="D1145" s="47" t="s">
        <v>944</v>
      </c>
      <c r="E1145" s="57">
        <v>21.35</v>
      </c>
      <c r="F1145" s="57">
        <v>4.4800000000000004</v>
      </c>
      <c r="G1145" s="57">
        <v>25.83</v>
      </c>
      <c r="H1145" s="32">
        <v>46170</v>
      </c>
      <c r="I1145" s="44" t="s">
        <v>21</v>
      </c>
    </row>
    <row r="1146" spans="1:9" ht="48.75" customHeight="1" x14ac:dyDescent="0.25">
      <c r="A1146" s="126" t="s">
        <v>3091</v>
      </c>
      <c r="B1146" s="90" t="s">
        <v>3092</v>
      </c>
      <c r="C1146" s="31" t="s">
        <v>750</v>
      </c>
      <c r="D1146" s="47" t="s">
        <v>751</v>
      </c>
      <c r="E1146" s="57">
        <v>79.08</v>
      </c>
      <c r="F1146" s="57">
        <v>16.61</v>
      </c>
      <c r="G1146" s="57">
        <v>95.69</v>
      </c>
      <c r="H1146" s="32">
        <v>46168</v>
      </c>
      <c r="I1146" s="44" t="s">
        <v>21</v>
      </c>
    </row>
    <row r="1147" spans="1:9" ht="48.75" customHeight="1" x14ac:dyDescent="0.25">
      <c r="A1147" s="126" t="s">
        <v>3093</v>
      </c>
      <c r="B1147" s="90" t="s">
        <v>3094</v>
      </c>
      <c r="C1147" s="31" t="s">
        <v>750</v>
      </c>
      <c r="D1147" s="47" t="s">
        <v>751</v>
      </c>
      <c r="E1147" s="57">
        <v>212.2</v>
      </c>
      <c r="F1147" s="57">
        <v>44.56</v>
      </c>
      <c r="G1147" s="57">
        <v>256.76</v>
      </c>
      <c r="H1147" s="32">
        <v>46168</v>
      </c>
      <c r="I1147" s="44" t="s">
        <v>21</v>
      </c>
    </row>
    <row r="1148" spans="1:9" ht="48.75" customHeight="1" x14ac:dyDescent="0.25">
      <c r="A1148" s="126" t="s">
        <v>3095</v>
      </c>
      <c r="B1148" s="90" t="s">
        <v>3096</v>
      </c>
      <c r="C1148" s="31" t="s">
        <v>750</v>
      </c>
      <c r="D1148" s="47" t="s">
        <v>751</v>
      </c>
      <c r="E1148" s="57">
        <v>12.25</v>
      </c>
      <c r="F1148" s="57">
        <v>2.57</v>
      </c>
      <c r="G1148" s="57">
        <v>14.82</v>
      </c>
      <c r="H1148" s="32">
        <v>46168</v>
      </c>
      <c r="I1148" s="44" t="s">
        <v>21</v>
      </c>
    </row>
    <row r="1149" spans="1:9" ht="48.75" customHeight="1" x14ac:dyDescent="0.25">
      <c r="A1149" s="126" t="s">
        <v>3097</v>
      </c>
      <c r="B1149" s="90" t="s">
        <v>3098</v>
      </c>
      <c r="C1149" s="31" t="s">
        <v>853</v>
      </c>
      <c r="D1149" s="47" t="s">
        <v>854</v>
      </c>
      <c r="E1149" s="57">
        <v>653.65</v>
      </c>
      <c r="F1149" s="57">
        <v>137.27000000000001</v>
      </c>
      <c r="G1149" s="57">
        <v>790.92</v>
      </c>
      <c r="H1149" s="32">
        <v>46171</v>
      </c>
      <c r="I1149" s="44" t="s">
        <v>21</v>
      </c>
    </row>
    <row r="1150" spans="1:9" ht="48.75" customHeight="1" x14ac:dyDescent="0.25">
      <c r="A1150" s="126" t="s">
        <v>3099</v>
      </c>
      <c r="B1150" s="90" t="s">
        <v>3100</v>
      </c>
      <c r="C1150" s="31" t="s">
        <v>750</v>
      </c>
      <c r="D1150" s="47" t="s">
        <v>751</v>
      </c>
      <c r="E1150" s="57">
        <v>191.56</v>
      </c>
      <c r="F1150" s="57">
        <v>40.229999999999997</v>
      </c>
      <c r="G1150" s="57">
        <v>231.79</v>
      </c>
      <c r="H1150" s="32">
        <v>46168</v>
      </c>
      <c r="I1150" s="44" t="s">
        <v>21</v>
      </c>
    </row>
    <row r="1151" spans="1:9" ht="48.75" customHeight="1" x14ac:dyDescent="0.25">
      <c r="A1151" s="126" t="s">
        <v>3101</v>
      </c>
      <c r="B1151" s="90" t="s">
        <v>3102</v>
      </c>
      <c r="C1151" s="31" t="s">
        <v>853</v>
      </c>
      <c r="D1151" s="47" t="s">
        <v>854</v>
      </c>
      <c r="E1151" s="57">
        <v>198</v>
      </c>
      <c r="F1151" s="57">
        <v>41.58</v>
      </c>
      <c r="G1151" s="57">
        <v>239.58</v>
      </c>
      <c r="H1151" s="32">
        <v>46170</v>
      </c>
      <c r="I1151" s="44" t="s">
        <v>21</v>
      </c>
    </row>
    <row r="1152" spans="1:9" ht="48.75" customHeight="1" x14ac:dyDescent="0.25">
      <c r="A1152" s="126" t="s">
        <v>3103</v>
      </c>
      <c r="B1152" s="90" t="s">
        <v>3104</v>
      </c>
      <c r="C1152" s="31" t="s">
        <v>1219</v>
      </c>
      <c r="D1152" s="47" t="s">
        <v>1220</v>
      </c>
      <c r="E1152" s="57">
        <v>55.5</v>
      </c>
      <c r="F1152" s="57">
        <v>11.66</v>
      </c>
      <c r="G1152" s="57">
        <v>67.16</v>
      </c>
      <c r="H1152" s="32">
        <v>46171</v>
      </c>
      <c r="I1152" s="44" t="s">
        <v>21</v>
      </c>
    </row>
    <row r="1153" spans="1:9" ht="48.75" customHeight="1" x14ac:dyDescent="0.25">
      <c r="A1153" s="126" t="s">
        <v>3105</v>
      </c>
      <c r="B1153" s="90" t="s">
        <v>3106</v>
      </c>
      <c r="C1153" s="31" t="s">
        <v>891</v>
      </c>
      <c r="D1153" s="47" t="s">
        <v>892</v>
      </c>
      <c r="E1153" s="57">
        <v>13.57</v>
      </c>
      <c r="F1153" s="57">
        <v>2.85</v>
      </c>
      <c r="G1153" s="57">
        <v>16.420000000000002</v>
      </c>
      <c r="H1153" s="32">
        <v>46171</v>
      </c>
      <c r="I1153" s="44" t="s">
        <v>21</v>
      </c>
    </row>
    <row r="1154" spans="1:9" ht="48.75" customHeight="1" x14ac:dyDescent="0.25">
      <c r="A1154" s="126" t="s">
        <v>3107</v>
      </c>
      <c r="B1154" s="90" t="s">
        <v>3108</v>
      </c>
      <c r="C1154" s="31" t="s">
        <v>891</v>
      </c>
      <c r="D1154" s="47" t="s">
        <v>892</v>
      </c>
      <c r="E1154" s="57">
        <v>78.099999999999994</v>
      </c>
      <c r="F1154" s="57">
        <v>16.399999999999999</v>
      </c>
      <c r="G1154" s="57">
        <v>94.5</v>
      </c>
      <c r="H1154" s="32">
        <v>46168</v>
      </c>
      <c r="I1154" s="44" t="s">
        <v>21</v>
      </c>
    </row>
    <row r="1155" spans="1:9" ht="48.75" customHeight="1" x14ac:dyDescent="0.25">
      <c r="A1155" s="126" t="s">
        <v>3109</v>
      </c>
      <c r="B1155" s="90" t="s">
        <v>2242</v>
      </c>
      <c r="C1155" s="31" t="s">
        <v>1615</v>
      </c>
      <c r="D1155" s="47" t="s">
        <v>1616</v>
      </c>
      <c r="E1155" s="57">
        <v>860</v>
      </c>
      <c r="F1155" s="57">
        <v>180.6</v>
      </c>
      <c r="G1155" s="57">
        <v>1040.5999999999999</v>
      </c>
      <c r="H1155" s="32">
        <v>46171</v>
      </c>
      <c r="I1155" s="44" t="s">
        <v>21</v>
      </c>
    </row>
    <row r="1156" spans="1:9" ht="48.75" customHeight="1" x14ac:dyDescent="0.25">
      <c r="A1156" s="126" t="s">
        <v>3110</v>
      </c>
      <c r="B1156" s="90" t="s">
        <v>3057</v>
      </c>
      <c r="C1156" s="31" t="s">
        <v>1615</v>
      </c>
      <c r="D1156" s="47" t="s">
        <v>1616</v>
      </c>
      <c r="E1156" s="57">
        <v>860</v>
      </c>
      <c r="F1156" s="57">
        <v>180.6</v>
      </c>
      <c r="G1156" s="57">
        <v>1040.5999999999999</v>
      </c>
      <c r="H1156" s="32">
        <v>46167</v>
      </c>
      <c r="I1156" s="44" t="s">
        <v>21</v>
      </c>
    </row>
    <row r="1157" spans="1:9" ht="48.75" customHeight="1" x14ac:dyDescent="0.25">
      <c r="A1157" s="126" t="s">
        <v>3111</v>
      </c>
      <c r="B1157" s="90" t="s">
        <v>3112</v>
      </c>
      <c r="C1157" s="31" t="s">
        <v>781</v>
      </c>
      <c r="D1157" s="47" t="s">
        <v>782</v>
      </c>
      <c r="E1157" s="57">
        <v>16.2</v>
      </c>
      <c r="F1157" s="57">
        <v>3.4</v>
      </c>
      <c r="G1157" s="57">
        <v>19.600000000000001</v>
      </c>
      <c r="H1157" s="32">
        <v>46171</v>
      </c>
      <c r="I1157" s="44" t="s">
        <v>21</v>
      </c>
    </row>
    <row r="1158" spans="1:9" ht="48.75" customHeight="1" x14ac:dyDescent="0.25">
      <c r="A1158" s="126" t="s">
        <v>3113</v>
      </c>
      <c r="B1158" s="90" t="s">
        <v>3114</v>
      </c>
      <c r="C1158" s="31" t="s">
        <v>781</v>
      </c>
      <c r="D1158" s="47" t="s">
        <v>782</v>
      </c>
      <c r="E1158" s="57">
        <v>54.8</v>
      </c>
      <c r="F1158" s="57">
        <v>11.51</v>
      </c>
      <c r="G1158" s="57">
        <v>66.31</v>
      </c>
      <c r="H1158" s="32">
        <v>46178</v>
      </c>
      <c r="I1158" s="44" t="s">
        <v>21</v>
      </c>
    </row>
    <row r="1159" spans="1:9" ht="48.75" customHeight="1" x14ac:dyDescent="0.25">
      <c r="A1159" s="126" t="s">
        <v>3115</v>
      </c>
      <c r="B1159" s="90" t="s">
        <v>3116</v>
      </c>
      <c r="C1159" s="31" t="s">
        <v>770</v>
      </c>
      <c r="D1159" s="47" t="s">
        <v>771</v>
      </c>
      <c r="E1159" s="57">
        <v>89.8</v>
      </c>
      <c r="F1159" s="57">
        <v>18.86</v>
      </c>
      <c r="G1159" s="57">
        <v>108.66</v>
      </c>
      <c r="H1159" s="32">
        <v>46171</v>
      </c>
      <c r="I1159" s="44" t="s">
        <v>21</v>
      </c>
    </row>
    <row r="1160" spans="1:9" ht="48.75" customHeight="1" x14ac:dyDescent="0.25">
      <c r="A1160" s="126" t="s">
        <v>3117</v>
      </c>
      <c r="B1160" s="90" t="s">
        <v>3118</v>
      </c>
      <c r="C1160" s="31" t="s">
        <v>1293</v>
      </c>
      <c r="D1160" s="47" t="s">
        <v>1294</v>
      </c>
      <c r="E1160" s="57">
        <v>355.26</v>
      </c>
      <c r="F1160" s="57">
        <v>74.599999999999994</v>
      </c>
      <c r="G1160" s="57">
        <v>429.86</v>
      </c>
      <c r="H1160" s="32">
        <v>46171</v>
      </c>
      <c r="I1160" s="44" t="s">
        <v>21</v>
      </c>
    </row>
    <row r="1161" spans="1:9" ht="48.75" customHeight="1" x14ac:dyDescent="0.25">
      <c r="A1161" s="126" t="s">
        <v>3119</v>
      </c>
      <c r="B1161" s="90" t="s">
        <v>3120</v>
      </c>
      <c r="C1161" s="31" t="s">
        <v>1293</v>
      </c>
      <c r="D1161" s="47" t="s">
        <v>1294</v>
      </c>
      <c r="E1161" s="57">
        <v>677.1</v>
      </c>
      <c r="F1161" s="57">
        <v>142.19</v>
      </c>
      <c r="G1161" s="57">
        <v>819.29</v>
      </c>
      <c r="H1161" s="32">
        <v>46168</v>
      </c>
      <c r="I1161" s="44" t="s">
        <v>21</v>
      </c>
    </row>
    <row r="1162" spans="1:9" ht="48.75" customHeight="1" x14ac:dyDescent="0.25">
      <c r="A1162" s="126" t="s">
        <v>3121</v>
      </c>
      <c r="B1162" s="90" t="s">
        <v>3122</v>
      </c>
      <c r="C1162" s="31" t="s">
        <v>762</v>
      </c>
      <c r="D1162" s="47" t="s">
        <v>763</v>
      </c>
      <c r="E1162" s="57">
        <v>112.78</v>
      </c>
      <c r="F1162" s="57">
        <v>23.68</v>
      </c>
      <c r="G1162" s="57">
        <v>136.46</v>
      </c>
      <c r="H1162" s="32">
        <v>46174</v>
      </c>
      <c r="I1162" s="44" t="s">
        <v>21</v>
      </c>
    </row>
    <row r="1163" spans="1:9" ht="48.75" customHeight="1" x14ac:dyDescent="0.25">
      <c r="A1163" s="126" t="s">
        <v>3123</v>
      </c>
      <c r="B1163" s="90" t="s">
        <v>3124</v>
      </c>
      <c r="C1163" s="31" t="s">
        <v>762</v>
      </c>
      <c r="D1163" s="47" t="s">
        <v>763</v>
      </c>
      <c r="E1163" s="57">
        <v>527.62</v>
      </c>
      <c r="F1163" s="57">
        <v>110.8</v>
      </c>
      <c r="G1163" s="57">
        <v>638.41999999999996</v>
      </c>
      <c r="H1163" s="32">
        <v>46168</v>
      </c>
      <c r="I1163" s="44" t="s">
        <v>21</v>
      </c>
    </row>
    <row r="1164" spans="1:9" ht="48.75" customHeight="1" x14ac:dyDescent="0.25">
      <c r="A1164" s="126" t="s">
        <v>3125</v>
      </c>
      <c r="B1164" s="90" t="s">
        <v>3126</v>
      </c>
      <c r="C1164" s="31" t="s">
        <v>825</v>
      </c>
      <c r="D1164" s="47" t="s">
        <v>826</v>
      </c>
      <c r="E1164" s="57">
        <v>74.19</v>
      </c>
      <c r="F1164" s="57">
        <v>15.58</v>
      </c>
      <c r="G1164" s="57">
        <v>89.77</v>
      </c>
      <c r="H1164" s="32">
        <v>46169</v>
      </c>
      <c r="I1164" s="44" t="s">
        <v>21</v>
      </c>
    </row>
    <row r="1165" spans="1:9" ht="48.75" customHeight="1" x14ac:dyDescent="0.25">
      <c r="A1165" s="126" t="s">
        <v>3127</v>
      </c>
      <c r="B1165" s="90" t="s">
        <v>3128</v>
      </c>
      <c r="C1165" s="31" t="s">
        <v>825</v>
      </c>
      <c r="D1165" s="47" t="s">
        <v>826</v>
      </c>
      <c r="E1165" s="57">
        <v>30.42</v>
      </c>
      <c r="F1165" s="57">
        <v>6.39</v>
      </c>
      <c r="G1165" s="57">
        <v>36.81</v>
      </c>
      <c r="H1165" s="32">
        <v>46171</v>
      </c>
      <c r="I1165" s="44" t="s">
        <v>21</v>
      </c>
    </row>
    <row r="1166" spans="1:9" ht="48.75" customHeight="1" x14ac:dyDescent="0.25">
      <c r="A1166" s="126" t="s">
        <v>3129</v>
      </c>
      <c r="B1166" s="90" t="s">
        <v>3130</v>
      </c>
      <c r="C1166" s="31" t="s">
        <v>825</v>
      </c>
      <c r="D1166" s="47" t="s">
        <v>826</v>
      </c>
      <c r="E1166" s="57">
        <v>160.79</v>
      </c>
      <c r="F1166" s="57">
        <v>33.770000000000003</v>
      </c>
      <c r="G1166" s="57">
        <v>194.56</v>
      </c>
      <c r="H1166" s="32">
        <v>46169</v>
      </c>
      <c r="I1166" s="44" t="s">
        <v>21</v>
      </c>
    </row>
    <row r="1167" spans="1:9" ht="48.75" customHeight="1" x14ac:dyDescent="0.25">
      <c r="A1167" s="126" t="s">
        <v>3131</v>
      </c>
      <c r="B1167" s="90" t="s">
        <v>3132</v>
      </c>
      <c r="C1167" s="31" t="s">
        <v>825</v>
      </c>
      <c r="D1167" s="47" t="s">
        <v>826</v>
      </c>
      <c r="E1167" s="57">
        <v>187.5</v>
      </c>
      <c r="F1167" s="57">
        <v>39.380000000000003</v>
      </c>
      <c r="G1167" s="57">
        <v>226.88</v>
      </c>
      <c r="H1167" s="32">
        <v>46168</v>
      </c>
      <c r="I1167" s="44" t="s">
        <v>21</v>
      </c>
    </row>
    <row r="1168" spans="1:9" ht="48.75" customHeight="1" x14ac:dyDescent="0.25">
      <c r="A1168" s="126" t="s">
        <v>3133</v>
      </c>
      <c r="B1168" s="90" t="s">
        <v>3134</v>
      </c>
      <c r="C1168" s="31" t="s">
        <v>825</v>
      </c>
      <c r="D1168" s="47" t="s">
        <v>826</v>
      </c>
      <c r="E1168" s="57">
        <v>113.13</v>
      </c>
      <c r="F1168" s="57">
        <v>23.76</v>
      </c>
      <c r="G1168" s="57">
        <v>136.88999999999999</v>
      </c>
      <c r="H1168" s="32">
        <v>46167</v>
      </c>
      <c r="I1168" s="44" t="s">
        <v>21</v>
      </c>
    </row>
    <row r="1169" spans="1:9" ht="48.75" customHeight="1" x14ac:dyDescent="0.25">
      <c r="A1169" s="126" t="s">
        <v>3135</v>
      </c>
      <c r="B1169" s="90" t="s">
        <v>3136</v>
      </c>
      <c r="C1169" s="31" t="s">
        <v>825</v>
      </c>
      <c r="D1169" s="47" t="s">
        <v>826</v>
      </c>
      <c r="E1169" s="57">
        <v>99.81</v>
      </c>
      <c r="F1169" s="57">
        <v>20.96</v>
      </c>
      <c r="G1169" s="57">
        <v>120.77</v>
      </c>
      <c r="H1169" s="32">
        <v>46170</v>
      </c>
      <c r="I1169" s="44" t="s">
        <v>21</v>
      </c>
    </row>
    <row r="1170" spans="1:9" ht="48.75" customHeight="1" x14ac:dyDescent="0.25">
      <c r="A1170" s="126" t="s">
        <v>3137</v>
      </c>
      <c r="B1170" s="90" t="s">
        <v>3138</v>
      </c>
      <c r="C1170" s="31" t="s">
        <v>861</v>
      </c>
      <c r="D1170" s="47" t="s">
        <v>862</v>
      </c>
      <c r="E1170" s="57">
        <v>244</v>
      </c>
      <c r="F1170" s="57">
        <v>51.24</v>
      </c>
      <c r="G1170" s="57">
        <v>295.24</v>
      </c>
      <c r="H1170" s="32">
        <v>46168</v>
      </c>
      <c r="I1170" s="44" t="s">
        <v>21</v>
      </c>
    </row>
    <row r="1171" spans="1:9" ht="48.75" customHeight="1" x14ac:dyDescent="0.25">
      <c r="A1171" s="126" t="s">
        <v>3139</v>
      </c>
      <c r="B1171" s="90" t="s">
        <v>3140</v>
      </c>
      <c r="C1171" s="31" t="s">
        <v>1215</v>
      </c>
      <c r="D1171" s="47" t="s">
        <v>1216</v>
      </c>
      <c r="E1171" s="57">
        <v>33.6</v>
      </c>
      <c r="F1171" s="57">
        <v>7.06</v>
      </c>
      <c r="G1171" s="57">
        <v>40.659999999999997</v>
      </c>
      <c r="H1171" s="32">
        <v>46176</v>
      </c>
      <c r="I1171" s="44" t="s">
        <v>21</v>
      </c>
    </row>
    <row r="1172" spans="1:9" ht="48.75" customHeight="1" x14ac:dyDescent="0.25">
      <c r="A1172" s="126" t="s">
        <v>3141</v>
      </c>
      <c r="B1172" s="90" t="s">
        <v>3142</v>
      </c>
      <c r="C1172" s="31" t="s">
        <v>1215</v>
      </c>
      <c r="D1172" s="47" t="s">
        <v>1216</v>
      </c>
      <c r="E1172" s="57">
        <v>19.91</v>
      </c>
      <c r="F1172" s="57">
        <v>4.18</v>
      </c>
      <c r="G1172" s="57">
        <v>24.09</v>
      </c>
      <c r="H1172" s="32">
        <v>46176</v>
      </c>
      <c r="I1172" s="44" t="s">
        <v>21</v>
      </c>
    </row>
    <row r="1173" spans="1:9" ht="48.75" customHeight="1" x14ac:dyDescent="0.25">
      <c r="A1173" s="126" t="s">
        <v>3143</v>
      </c>
      <c r="B1173" s="90" t="s">
        <v>3144</v>
      </c>
      <c r="C1173" s="31" t="s">
        <v>801</v>
      </c>
      <c r="D1173" s="47" t="s">
        <v>802</v>
      </c>
      <c r="E1173" s="57">
        <v>106.04</v>
      </c>
      <c r="F1173" s="57">
        <v>22.27</v>
      </c>
      <c r="G1173" s="57">
        <v>128.31</v>
      </c>
      <c r="H1173" s="32">
        <v>46169</v>
      </c>
      <c r="I1173" s="44" t="s">
        <v>21</v>
      </c>
    </row>
    <row r="1174" spans="1:9" ht="48.75" customHeight="1" x14ac:dyDescent="0.25">
      <c r="A1174" s="126" t="s">
        <v>3145</v>
      </c>
      <c r="B1174" s="90" t="s">
        <v>3146</v>
      </c>
      <c r="C1174" s="31" t="s">
        <v>750</v>
      </c>
      <c r="D1174" s="47" t="s">
        <v>751</v>
      </c>
      <c r="E1174" s="57">
        <v>27</v>
      </c>
      <c r="F1174" s="57">
        <v>5.67</v>
      </c>
      <c r="G1174" s="57">
        <v>32.67</v>
      </c>
      <c r="H1174" s="32">
        <v>46174</v>
      </c>
      <c r="I1174" s="44" t="s">
        <v>21</v>
      </c>
    </row>
    <row r="1175" spans="1:9" ht="48.75" customHeight="1" x14ac:dyDescent="0.25">
      <c r="A1175" s="126" t="s">
        <v>3147</v>
      </c>
      <c r="B1175" s="90" t="s">
        <v>3148</v>
      </c>
      <c r="C1175" s="31" t="s">
        <v>750</v>
      </c>
      <c r="D1175" s="47" t="s">
        <v>751</v>
      </c>
      <c r="E1175" s="57">
        <v>25.98</v>
      </c>
      <c r="F1175" s="57">
        <v>5.46</v>
      </c>
      <c r="G1175" s="57">
        <v>31.44</v>
      </c>
      <c r="H1175" s="32">
        <v>46168</v>
      </c>
      <c r="I1175" s="44" t="s">
        <v>21</v>
      </c>
    </row>
    <row r="1176" spans="1:9" ht="48.75" customHeight="1" x14ac:dyDescent="0.25">
      <c r="A1176" s="126" t="s">
        <v>3149</v>
      </c>
      <c r="B1176" s="90" t="s">
        <v>3150</v>
      </c>
      <c r="C1176" s="31" t="s">
        <v>750</v>
      </c>
      <c r="D1176" s="47" t="s">
        <v>751</v>
      </c>
      <c r="E1176" s="57">
        <v>37.17</v>
      </c>
      <c r="F1176" s="57">
        <v>7.81</v>
      </c>
      <c r="G1176" s="57">
        <v>44.98</v>
      </c>
      <c r="H1176" s="32">
        <v>46168</v>
      </c>
      <c r="I1176" s="44" t="s">
        <v>21</v>
      </c>
    </row>
    <row r="1177" spans="1:9" ht="48.75" customHeight="1" x14ac:dyDescent="0.25">
      <c r="A1177" s="126" t="s">
        <v>3151</v>
      </c>
      <c r="B1177" s="90" t="s">
        <v>3152</v>
      </c>
      <c r="C1177" s="31" t="s">
        <v>1605</v>
      </c>
      <c r="D1177" s="47" t="s">
        <v>1606</v>
      </c>
      <c r="E1177" s="57">
        <v>443</v>
      </c>
      <c r="F1177" s="57">
        <v>93.03</v>
      </c>
      <c r="G1177" s="57">
        <v>536.03</v>
      </c>
      <c r="H1177" s="32">
        <v>46168</v>
      </c>
      <c r="I1177" s="44" t="s">
        <v>21</v>
      </c>
    </row>
    <row r="1178" spans="1:9" ht="48.75" customHeight="1" x14ac:dyDescent="0.25">
      <c r="A1178" s="126" t="s">
        <v>3153</v>
      </c>
      <c r="B1178" s="90" t="s">
        <v>3154</v>
      </c>
      <c r="C1178" s="31" t="s">
        <v>750</v>
      </c>
      <c r="D1178" s="47" t="s">
        <v>751</v>
      </c>
      <c r="E1178" s="57">
        <v>26.41</v>
      </c>
      <c r="F1178" s="57">
        <v>5.55</v>
      </c>
      <c r="G1178" s="57">
        <v>31.96</v>
      </c>
      <c r="H1178" s="32">
        <v>46168</v>
      </c>
      <c r="I1178" s="44" t="s">
        <v>21</v>
      </c>
    </row>
    <row r="1179" spans="1:9" ht="48.75" customHeight="1" x14ac:dyDescent="0.25">
      <c r="A1179" s="126" t="s">
        <v>3155</v>
      </c>
      <c r="B1179" s="90" t="s">
        <v>3156</v>
      </c>
      <c r="C1179" s="31" t="s">
        <v>1629</v>
      </c>
      <c r="D1179" s="47" t="s">
        <v>1630</v>
      </c>
      <c r="E1179" s="57">
        <v>381.8</v>
      </c>
      <c r="F1179" s="57">
        <v>80.180000000000007</v>
      </c>
      <c r="G1179" s="57">
        <v>461.98</v>
      </c>
      <c r="H1179" s="32">
        <v>46171</v>
      </c>
      <c r="I1179" s="44" t="s">
        <v>21</v>
      </c>
    </row>
    <row r="1180" spans="1:9" ht="48.75" customHeight="1" x14ac:dyDescent="0.25">
      <c r="A1180" s="126" t="s">
        <v>3157</v>
      </c>
      <c r="B1180" s="90" t="s">
        <v>3158</v>
      </c>
      <c r="C1180" s="31" t="s">
        <v>762</v>
      </c>
      <c r="D1180" s="47" t="s">
        <v>763</v>
      </c>
      <c r="E1180" s="57">
        <v>49.76</v>
      </c>
      <c r="F1180" s="57">
        <v>10.45</v>
      </c>
      <c r="G1180" s="57">
        <v>60.21</v>
      </c>
      <c r="H1180" s="32">
        <v>46169</v>
      </c>
      <c r="I1180" s="44" t="s">
        <v>21</v>
      </c>
    </row>
    <row r="1181" spans="1:9" ht="48.75" customHeight="1" x14ac:dyDescent="0.25">
      <c r="A1181" s="126" t="s">
        <v>3159</v>
      </c>
      <c r="B1181" s="90" t="s">
        <v>3160</v>
      </c>
      <c r="C1181" s="31" t="s">
        <v>762</v>
      </c>
      <c r="D1181" s="47" t="s">
        <v>763</v>
      </c>
      <c r="E1181" s="57">
        <v>1510.4</v>
      </c>
      <c r="F1181" s="57">
        <v>317.18</v>
      </c>
      <c r="G1181" s="57">
        <v>1827.58</v>
      </c>
      <c r="H1181" s="32">
        <v>46171</v>
      </c>
      <c r="I1181" s="44" t="s">
        <v>21</v>
      </c>
    </row>
    <row r="1182" spans="1:9" ht="48.75" customHeight="1" x14ac:dyDescent="0.25">
      <c r="A1182" s="126" t="s">
        <v>3161</v>
      </c>
      <c r="B1182" s="90" t="s">
        <v>3162</v>
      </c>
      <c r="C1182" s="31" t="s">
        <v>943</v>
      </c>
      <c r="D1182" s="47" t="s">
        <v>944</v>
      </c>
      <c r="E1182" s="57">
        <v>17.28</v>
      </c>
      <c r="F1182" s="57">
        <v>3.63</v>
      </c>
      <c r="G1182" s="57">
        <v>20.91</v>
      </c>
      <c r="H1182" s="32">
        <v>46169</v>
      </c>
      <c r="I1182" s="44" t="s">
        <v>21</v>
      </c>
    </row>
    <row r="1183" spans="1:9" ht="48.75" customHeight="1" x14ac:dyDescent="0.25">
      <c r="A1183" s="126" t="s">
        <v>3163</v>
      </c>
      <c r="B1183" s="90" t="s">
        <v>3164</v>
      </c>
      <c r="C1183" s="31" t="s">
        <v>2198</v>
      </c>
      <c r="D1183" s="47" t="s">
        <v>2199</v>
      </c>
      <c r="E1183" s="57">
        <v>185.99</v>
      </c>
      <c r="F1183" s="57">
        <v>39.06</v>
      </c>
      <c r="G1183" s="57">
        <v>225.05</v>
      </c>
      <c r="H1183" s="32">
        <v>46175</v>
      </c>
      <c r="I1183" s="44" t="s">
        <v>21</v>
      </c>
    </row>
    <row r="1184" spans="1:9" ht="48.75" customHeight="1" x14ac:dyDescent="0.25">
      <c r="A1184" s="126" t="s">
        <v>3165</v>
      </c>
      <c r="B1184" s="90" t="s">
        <v>3166</v>
      </c>
      <c r="C1184" s="31" t="s">
        <v>1605</v>
      </c>
      <c r="D1184" s="47" t="s">
        <v>1606</v>
      </c>
      <c r="E1184" s="57">
        <v>1281.9000000000001</v>
      </c>
      <c r="F1184" s="57">
        <v>269.2</v>
      </c>
      <c r="G1184" s="57">
        <v>1551.1</v>
      </c>
      <c r="H1184" s="32">
        <v>46178</v>
      </c>
      <c r="I1184" s="44" t="s">
        <v>21</v>
      </c>
    </row>
    <row r="1185" spans="1:9" ht="48.75" customHeight="1" x14ac:dyDescent="0.25">
      <c r="A1185" s="126" t="s">
        <v>3167</v>
      </c>
      <c r="B1185" s="90" t="s">
        <v>3168</v>
      </c>
      <c r="C1185" s="31" t="s">
        <v>762</v>
      </c>
      <c r="D1185" s="47" t="s">
        <v>763</v>
      </c>
      <c r="E1185" s="57">
        <v>445.7</v>
      </c>
      <c r="F1185" s="57">
        <v>93.6</v>
      </c>
      <c r="G1185" s="57">
        <v>539.29999999999995</v>
      </c>
      <c r="H1185" s="32">
        <v>46175</v>
      </c>
      <c r="I1185" s="44" t="s">
        <v>21</v>
      </c>
    </row>
    <row r="1186" spans="1:9" ht="48.75" customHeight="1" x14ac:dyDescent="0.25">
      <c r="A1186" s="126" t="s">
        <v>3169</v>
      </c>
      <c r="B1186" s="90" t="s">
        <v>3170</v>
      </c>
      <c r="C1186" s="31" t="s">
        <v>903</v>
      </c>
      <c r="D1186" s="47" t="s">
        <v>904</v>
      </c>
      <c r="E1186" s="57">
        <v>1057.5</v>
      </c>
      <c r="F1186" s="57">
        <v>222.08</v>
      </c>
      <c r="G1186" s="57">
        <v>1279.58</v>
      </c>
      <c r="H1186" s="32">
        <v>46171</v>
      </c>
      <c r="I1186" s="44" t="s">
        <v>21</v>
      </c>
    </row>
    <row r="1187" spans="1:9" ht="48.75" customHeight="1" x14ac:dyDescent="0.25">
      <c r="A1187" s="126" t="s">
        <v>3171</v>
      </c>
      <c r="B1187" s="90" t="s">
        <v>3172</v>
      </c>
      <c r="C1187" s="31" t="s">
        <v>903</v>
      </c>
      <c r="D1187" s="47" t="s">
        <v>904</v>
      </c>
      <c r="E1187" s="57">
        <v>37.74</v>
      </c>
      <c r="F1187" s="57">
        <v>7.93</v>
      </c>
      <c r="G1187" s="57">
        <v>45.67</v>
      </c>
      <c r="H1187" s="32">
        <v>46170</v>
      </c>
      <c r="I1187" s="44" t="s">
        <v>21</v>
      </c>
    </row>
    <row r="1188" spans="1:9" ht="48.75" customHeight="1" x14ac:dyDescent="0.25">
      <c r="A1188" s="126" t="s">
        <v>3173</v>
      </c>
      <c r="B1188" s="90" t="s">
        <v>3174</v>
      </c>
      <c r="C1188" s="31" t="s">
        <v>903</v>
      </c>
      <c r="D1188" s="47" t="s">
        <v>904</v>
      </c>
      <c r="E1188" s="57">
        <v>558.79999999999995</v>
      </c>
      <c r="F1188" s="57">
        <v>117.35</v>
      </c>
      <c r="G1188" s="57">
        <v>676.15</v>
      </c>
      <c r="H1188" s="32">
        <v>46175</v>
      </c>
      <c r="I1188" s="44" t="s">
        <v>21</v>
      </c>
    </row>
    <row r="1189" spans="1:9" ht="48.75" customHeight="1" x14ac:dyDescent="0.25">
      <c r="A1189" s="126" t="s">
        <v>3175</v>
      </c>
      <c r="B1189" s="90" t="s">
        <v>3176</v>
      </c>
      <c r="C1189" s="31" t="s">
        <v>770</v>
      </c>
      <c r="D1189" s="47" t="s">
        <v>771</v>
      </c>
      <c r="E1189" s="57">
        <v>970</v>
      </c>
      <c r="F1189" s="57">
        <v>203.7</v>
      </c>
      <c r="G1189" s="57">
        <v>1173.7</v>
      </c>
      <c r="H1189" s="32">
        <v>46171</v>
      </c>
      <c r="I1189" s="44" t="s">
        <v>21</v>
      </c>
    </row>
    <row r="1190" spans="1:9" ht="48.75" customHeight="1" x14ac:dyDescent="0.25">
      <c r="A1190" s="126" t="s">
        <v>3177</v>
      </c>
      <c r="B1190" s="90" t="s">
        <v>3178</v>
      </c>
      <c r="C1190" s="31" t="s">
        <v>770</v>
      </c>
      <c r="D1190" s="47" t="s">
        <v>771</v>
      </c>
      <c r="E1190" s="57">
        <v>63.7</v>
      </c>
      <c r="F1190" s="57">
        <v>13.38</v>
      </c>
      <c r="G1190" s="57">
        <v>77.08</v>
      </c>
      <c r="H1190" s="32">
        <v>46174</v>
      </c>
      <c r="I1190" s="44" t="s">
        <v>21</v>
      </c>
    </row>
    <row r="1191" spans="1:9" ht="48.75" customHeight="1" x14ac:dyDescent="0.25">
      <c r="A1191" s="126" t="s">
        <v>3179</v>
      </c>
      <c r="B1191" s="90" t="s">
        <v>3180</v>
      </c>
      <c r="C1191" s="31" t="s">
        <v>770</v>
      </c>
      <c r="D1191" s="47" t="s">
        <v>771</v>
      </c>
      <c r="E1191" s="57">
        <v>1553</v>
      </c>
      <c r="F1191" s="57">
        <v>326.13</v>
      </c>
      <c r="G1191" s="57">
        <v>1879.13</v>
      </c>
      <c r="H1191" s="32">
        <v>46176</v>
      </c>
      <c r="I1191" s="44" t="s">
        <v>21</v>
      </c>
    </row>
    <row r="1192" spans="1:9" ht="48.75" customHeight="1" x14ac:dyDescent="0.25">
      <c r="A1192" s="126" t="s">
        <v>3181</v>
      </c>
      <c r="B1192" s="90" t="s">
        <v>3182</v>
      </c>
      <c r="C1192" s="31" t="s">
        <v>770</v>
      </c>
      <c r="D1192" s="47" t="s">
        <v>771</v>
      </c>
      <c r="E1192" s="57">
        <v>27.5</v>
      </c>
      <c r="F1192" s="57">
        <v>5.78</v>
      </c>
      <c r="G1192" s="57">
        <v>33.28</v>
      </c>
      <c r="H1192" s="32">
        <v>46171</v>
      </c>
      <c r="I1192" s="44" t="s">
        <v>21</v>
      </c>
    </row>
    <row r="1193" spans="1:9" ht="48.75" customHeight="1" x14ac:dyDescent="0.25">
      <c r="A1193" s="126" t="s">
        <v>3183</v>
      </c>
      <c r="B1193" s="90" t="s">
        <v>3184</v>
      </c>
      <c r="C1193" s="31" t="s">
        <v>770</v>
      </c>
      <c r="D1193" s="47" t="s">
        <v>771</v>
      </c>
      <c r="E1193" s="57">
        <v>86.2</v>
      </c>
      <c r="F1193" s="57">
        <v>18.100000000000001</v>
      </c>
      <c r="G1193" s="57">
        <v>104.3</v>
      </c>
      <c r="H1193" s="32">
        <v>46171</v>
      </c>
      <c r="I1193" s="44" t="s">
        <v>21</v>
      </c>
    </row>
    <row r="1194" spans="1:9" ht="48.75" customHeight="1" x14ac:dyDescent="0.25">
      <c r="A1194" s="126" t="s">
        <v>3185</v>
      </c>
      <c r="B1194" s="90" t="s">
        <v>3186</v>
      </c>
      <c r="C1194" s="31" t="s">
        <v>762</v>
      </c>
      <c r="D1194" s="47" t="s">
        <v>763</v>
      </c>
      <c r="E1194" s="57">
        <v>61.12</v>
      </c>
      <c r="F1194" s="57">
        <v>12.84</v>
      </c>
      <c r="G1194" s="57">
        <v>73.959999999999994</v>
      </c>
      <c r="H1194" s="32">
        <v>46176</v>
      </c>
      <c r="I1194" s="44" t="s">
        <v>21</v>
      </c>
    </row>
    <row r="1195" spans="1:9" ht="48.75" customHeight="1" x14ac:dyDescent="0.25">
      <c r="A1195" s="126" t="s">
        <v>3187</v>
      </c>
      <c r="B1195" s="90" t="s">
        <v>3188</v>
      </c>
      <c r="C1195" s="31" t="s">
        <v>762</v>
      </c>
      <c r="D1195" s="47" t="s">
        <v>763</v>
      </c>
      <c r="E1195" s="57">
        <v>29.18</v>
      </c>
      <c r="F1195" s="57">
        <v>6.13</v>
      </c>
      <c r="G1195" s="57">
        <v>35.31</v>
      </c>
      <c r="H1195" s="32">
        <v>46176</v>
      </c>
      <c r="I1195" s="44" t="s">
        <v>21</v>
      </c>
    </row>
    <row r="1196" spans="1:9" ht="48.75" customHeight="1" x14ac:dyDescent="0.25">
      <c r="A1196" s="126" t="s">
        <v>3189</v>
      </c>
      <c r="B1196" s="90" t="s">
        <v>3190</v>
      </c>
      <c r="C1196" s="31" t="s">
        <v>762</v>
      </c>
      <c r="D1196" s="47" t="s">
        <v>763</v>
      </c>
      <c r="E1196" s="57">
        <v>81.3</v>
      </c>
      <c r="F1196" s="57">
        <v>17.07</v>
      </c>
      <c r="G1196" s="57">
        <v>98.37</v>
      </c>
      <c r="H1196" s="32">
        <v>46170</v>
      </c>
      <c r="I1196" s="44" t="s">
        <v>21</v>
      </c>
    </row>
    <row r="1197" spans="1:9" ht="48.75" customHeight="1" x14ac:dyDescent="0.25">
      <c r="A1197" s="126" t="s">
        <v>3191</v>
      </c>
      <c r="B1197" s="90" t="s">
        <v>3192</v>
      </c>
      <c r="C1197" s="31" t="s">
        <v>762</v>
      </c>
      <c r="D1197" s="47" t="s">
        <v>763</v>
      </c>
      <c r="E1197" s="57">
        <v>136.16</v>
      </c>
      <c r="F1197" s="57">
        <v>28.59</v>
      </c>
      <c r="G1197" s="57">
        <v>164.75</v>
      </c>
      <c r="H1197" s="32">
        <v>46175</v>
      </c>
      <c r="I1197" s="44" t="s">
        <v>21</v>
      </c>
    </row>
    <row r="1198" spans="1:9" ht="48.75" customHeight="1" x14ac:dyDescent="0.25">
      <c r="A1198" s="126" t="s">
        <v>3193</v>
      </c>
      <c r="B1198" s="90" t="s">
        <v>3194</v>
      </c>
      <c r="C1198" s="31" t="s">
        <v>762</v>
      </c>
      <c r="D1198" s="47" t="s">
        <v>763</v>
      </c>
      <c r="E1198" s="57">
        <v>68.09</v>
      </c>
      <c r="F1198" s="57">
        <v>14.3</v>
      </c>
      <c r="G1198" s="57">
        <v>82.39</v>
      </c>
      <c r="H1198" s="32">
        <v>46176</v>
      </c>
      <c r="I1198" s="44" t="s">
        <v>21</v>
      </c>
    </row>
    <row r="1199" spans="1:9" ht="48.75" customHeight="1" x14ac:dyDescent="0.25">
      <c r="A1199" s="126" t="s">
        <v>3195</v>
      </c>
      <c r="B1199" s="90" t="s">
        <v>3196</v>
      </c>
      <c r="C1199" s="31" t="s">
        <v>762</v>
      </c>
      <c r="D1199" s="47" t="s">
        <v>763</v>
      </c>
      <c r="E1199" s="57">
        <v>221.34</v>
      </c>
      <c r="F1199" s="57">
        <v>46.48</v>
      </c>
      <c r="G1199" s="57">
        <v>267.82</v>
      </c>
      <c r="H1199" s="32">
        <v>46176</v>
      </c>
      <c r="I1199" s="44" t="s">
        <v>21</v>
      </c>
    </row>
    <row r="1200" spans="1:9" ht="48.75" customHeight="1" x14ac:dyDescent="0.25">
      <c r="A1200" s="126" t="s">
        <v>3197</v>
      </c>
      <c r="B1200" s="90" t="s">
        <v>3198</v>
      </c>
      <c r="C1200" s="31" t="s">
        <v>762</v>
      </c>
      <c r="D1200" s="47" t="s">
        <v>763</v>
      </c>
      <c r="E1200" s="57">
        <v>222.19</v>
      </c>
      <c r="F1200" s="57">
        <v>46.66</v>
      </c>
      <c r="G1200" s="57">
        <v>268.85000000000002</v>
      </c>
      <c r="H1200" s="32">
        <v>46171</v>
      </c>
      <c r="I1200" s="44" t="s">
        <v>21</v>
      </c>
    </row>
    <row r="1201" spans="1:9" ht="48.75" customHeight="1" x14ac:dyDescent="0.25">
      <c r="A1201" s="126" t="s">
        <v>3199</v>
      </c>
      <c r="B1201" s="90" t="s">
        <v>3200</v>
      </c>
      <c r="C1201" s="31" t="s">
        <v>2198</v>
      </c>
      <c r="D1201" s="47" t="s">
        <v>2199</v>
      </c>
      <c r="E1201" s="57">
        <v>744.52</v>
      </c>
      <c r="F1201" s="57">
        <v>156.34</v>
      </c>
      <c r="G1201" s="57">
        <v>900.86</v>
      </c>
      <c r="H1201" s="32">
        <v>46169</v>
      </c>
      <c r="I1201" s="44" t="s">
        <v>21</v>
      </c>
    </row>
    <row r="1202" spans="1:9" ht="48.75" customHeight="1" x14ac:dyDescent="0.25">
      <c r="A1202" s="126" t="s">
        <v>3201</v>
      </c>
      <c r="B1202" s="90" t="s">
        <v>3202</v>
      </c>
      <c r="C1202" s="31" t="s">
        <v>1605</v>
      </c>
      <c r="D1202" s="47" t="s">
        <v>1606</v>
      </c>
      <c r="E1202" s="57">
        <v>481.84</v>
      </c>
      <c r="F1202" s="57">
        <v>101.19</v>
      </c>
      <c r="G1202" s="57">
        <v>583.03</v>
      </c>
      <c r="H1202" s="32">
        <v>46170</v>
      </c>
      <c r="I1202" s="44" t="s">
        <v>21</v>
      </c>
    </row>
    <row r="1203" spans="1:9" ht="48.75" customHeight="1" x14ac:dyDescent="0.25">
      <c r="A1203" s="126" t="s">
        <v>3203</v>
      </c>
      <c r="B1203" s="90" t="s">
        <v>3204</v>
      </c>
      <c r="C1203" s="31" t="s">
        <v>758</v>
      </c>
      <c r="D1203" s="47" t="s">
        <v>759</v>
      </c>
      <c r="E1203" s="57">
        <v>54.5</v>
      </c>
      <c r="F1203" s="57">
        <v>11.45</v>
      </c>
      <c r="G1203" s="57">
        <v>65.95</v>
      </c>
      <c r="H1203" s="32">
        <v>46171</v>
      </c>
      <c r="I1203" s="44" t="s">
        <v>21</v>
      </c>
    </row>
    <row r="1204" spans="1:9" ht="48.75" customHeight="1" x14ac:dyDescent="0.25">
      <c r="A1204" s="126" t="s">
        <v>3205</v>
      </c>
      <c r="B1204" s="90" t="s">
        <v>3206</v>
      </c>
      <c r="C1204" s="31" t="s">
        <v>758</v>
      </c>
      <c r="D1204" s="47" t="s">
        <v>759</v>
      </c>
      <c r="E1204" s="57">
        <v>34.72</v>
      </c>
      <c r="F1204" s="57">
        <v>7.29</v>
      </c>
      <c r="G1204" s="57">
        <v>42.01</v>
      </c>
      <c r="H1204" s="32">
        <v>46170</v>
      </c>
      <c r="I1204" s="44" t="s">
        <v>21</v>
      </c>
    </row>
    <row r="1205" spans="1:9" ht="48.75" customHeight="1" x14ac:dyDescent="0.25">
      <c r="A1205" s="126" t="s">
        <v>3207</v>
      </c>
      <c r="B1205" s="90" t="s">
        <v>3208</v>
      </c>
      <c r="C1205" s="31" t="s">
        <v>781</v>
      </c>
      <c r="D1205" s="47" t="s">
        <v>782</v>
      </c>
      <c r="E1205" s="57">
        <v>66</v>
      </c>
      <c r="F1205" s="57">
        <v>13.86</v>
      </c>
      <c r="G1205" s="57">
        <v>79.86</v>
      </c>
      <c r="H1205" s="32">
        <v>46170</v>
      </c>
      <c r="I1205" s="44" t="s">
        <v>21</v>
      </c>
    </row>
    <row r="1206" spans="1:9" ht="48.75" customHeight="1" x14ac:dyDescent="0.25">
      <c r="A1206" s="126" t="s">
        <v>3209</v>
      </c>
      <c r="B1206" s="90" t="s">
        <v>3210</v>
      </c>
      <c r="C1206" s="31" t="s">
        <v>781</v>
      </c>
      <c r="D1206" s="47" t="s">
        <v>782</v>
      </c>
      <c r="E1206" s="57">
        <v>115.57</v>
      </c>
      <c r="F1206" s="57">
        <v>24.27</v>
      </c>
      <c r="G1206" s="57">
        <v>139.84</v>
      </c>
      <c r="H1206" s="32">
        <v>46171</v>
      </c>
      <c r="I1206" s="44" t="s">
        <v>21</v>
      </c>
    </row>
    <row r="1207" spans="1:9" ht="48.75" customHeight="1" x14ac:dyDescent="0.25">
      <c r="A1207" s="126" t="s">
        <v>3211</v>
      </c>
      <c r="B1207" s="90" t="s">
        <v>3212</v>
      </c>
      <c r="C1207" s="31" t="s">
        <v>2844</v>
      </c>
      <c r="D1207" s="47" t="s">
        <v>2845</v>
      </c>
      <c r="E1207" s="57">
        <v>710.97</v>
      </c>
      <c r="F1207" s="57">
        <v>149.30000000000001</v>
      </c>
      <c r="G1207" s="57">
        <v>860.27</v>
      </c>
      <c r="H1207" s="32">
        <v>46174</v>
      </c>
      <c r="I1207" s="44" t="s">
        <v>21</v>
      </c>
    </row>
    <row r="1208" spans="1:9" ht="48.75" customHeight="1" x14ac:dyDescent="0.25">
      <c r="A1208" s="126" t="s">
        <v>3213</v>
      </c>
      <c r="B1208" s="90" t="s">
        <v>822</v>
      </c>
      <c r="C1208" s="31" t="s">
        <v>762</v>
      </c>
      <c r="D1208" s="47" t="s">
        <v>763</v>
      </c>
      <c r="E1208" s="57">
        <v>48.03</v>
      </c>
      <c r="F1208" s="57">
        <v>10.09</v>
      </c>
      <c r="G1208" s="57">
        <v>58.12</v>
      </c>
      <c r="H1208" s="32">
        <v>46176</v>
      </c>
      <c r="I1208" s="44" t="s">
        <v>21</v>
      </c>
    </row>
    <row r="1209" spans="1:9" ht="48.75" customHeight="1" x14ac:dyDescent="0.25">
      <c r="A1209" s="126" t="s">
        <v>3214</v>
      </c>
      <c r="B1209" s="90" t="s">
        <v>3215</v>
      </c>
      <c r="C1209" s="31" t="s">
        <v>762</v>
      </c>
      <c r="D1209" s="47" t="s">
        <v>763</v>
      </c>
      <c r="E1209" s="57">
        <v>42.11</v>
      </c>
      <c r="F1209" s="57">
        <v>8.84</v>
      </c>
      <c r="G1209" s="57">
        <v>50.95</v>
      </c>
      <c r="H1209" s="32">
        <v>46175</v>
      </c>
      <c r="I1209" s="44" t="s">
        <v>21</v>
      </c>
    </row>
    <row r="1210" spans="1:9" ht="48.75" customHeight="1" x14ac:dyDescent="0.25">
      <c r="A1210" s="126" t="s">
        <v>3216</v>
      </c>
      <c r="B1210" s="90" t="s">
        <v>3217</v>
      </c>
      <c r="C1210" s="31" t="s">
        <v>762</v>
      </c>
      <c r="D1210" s="47" t="s">
        <v>763</v>
      </c>
      <c r="E1210" s="57">
        <v>123</v>
      </c>
      <c r="F1210" s="57">
        <v>25.83</v>
      </c>
      <c r="G1210" s="57">
        <v>148.83000000000001</v>
      </c>
      <c r="H1210" s="32">
        <v>46178</v>
      </c>
      <c r="I1210" s="44" t="s">
        <v>21</v>
      </c>
    </row>
    <row r="1211" spans="1:9" ht="48.75" customHeight="1" x14ac:dyDescent="0.25">
      <c r="A1211" s="126" t="s">
        <v>3218</v>
      </c>
      <c r="B1211" s="90" t="s">
        <v>3219</v>
      </c>
      <c r="C1211" s="31" t="s">
        <v>762</v>
      </c>
      <c r="D1211" s="47" t="s">
        <v>763</v>
      </c>
      <c r="E1211" s="57">
        <v>320.39999999999998</v>
      </c>
      <c r="F1211" s="57">
        <v>67.28</v>
      </c>
      <c r="G1211" s="57">
        <v>387.68</v>
      </c>
      <c r="H1211" s="32">
        <v>46171</v>
      </c>
      <c r="I1211" s="44" t="s">
        <v>21</v>
      </c>
    </row>
    <row r="1212" spans="1:9" ht="48.75" customHeight="1" x14ac:dyDescent="0.25">
      <c r="A1212" s="126" t="s">
        <v>3220</v>
      </c>
      <c r="B1212" s="90" t="s">
        <v>3221</v>
      </c>
      <c r="C1212" s="31" t="s">
        <v>762</v>
      </c>
      <c r="D1212" s="47" t="s">
        <v>763</v>
      </c>
      <c r="E1212" s="57">
        <v>47.79</v>
      </c>
      <c r="F1212" s="57">
        <v>10.039999999999999</v>
      </c>
      <c r="G1212" s="57">
        <v>57.83</v>
      </c>
      <c r="H1212" s="32">
        <v>46171</v>
      </c>
      <c r="I1212" s="44" t="s">
        <v>21</v>
      </c>
    </row>
    <row r="1213" spans="1:9" ht="48.75" customHeight="1" x14ac:dyDescent="0.25">
      <c r="A1213" s="126" t="s">
        <v>3222</v>
      </c>
      <c r="B1213" s="90" t="s">
        <v>3223</v>
      </c>
      <c r="C1213" s="31" t="s">
        <v>762</v>
      </c>
      <c r="D1213" s="47" t="s">
        <v>763</v>
      </c>
      <c r="E1213" s="57">
        <v>173.25</v>
      </c>
      <c r="F1213" s="57">
        <v>36.380000000000003</v>
      </c>
      <c r="G1213" s="57">
        <v>209.63</v>
      </c>
      <c r="H1213" s="32">
        <v>46171</v>
      </c>
      <c r="I1213" s="44" t="s">
        <v>21</v>
      </c>
    </row>
    <row r="1214" spans="1:9" ht="48.75" customHeight="1" x14ac:dyDescent="0.25">
      <c r="A1214" s="126" t="s">
        <v>3224</v>
      </c>
      <c r="B1214" s="90" t="s">
        <v>3225</v>
      </c>
      <c r="C1214" s="31" t="s">
        <v>762</v>
      </c>
      <c r="D1214" s="47" t="s">
        <v>763</v>
      </c>
      <c r="E1214" s="57">
        <v>619.5</v>
      </c>
      <c r="F1214" s="57">
        <v>130.1</v>
      </c>
      <c r="G1214" s="57">
        <v>749.6</v>
      </c>
      <c r="H1214" s="32">
        <v>46178</v>
      </c>
      <c r="I1214" s="44" t="s">
        <v>21</v>
      </c>
    </row>
    <row r="1215" spans="1:9" ht="48.75" customHeight="1" x14ac:dyDescent="0.25">
      <c r="A1215" s="126" t="s">
        <v>3226</v>
      </c>
      <c r="B1215" s="90" t="s">
        <v>3227</v>
      </c>
      <c r="C1215" s="31" t="s">
        <v>762</v>
      </c>
      <c r="D1215" s="47" t="s">
        <v>763</v>
      </c>
      <c r="E1215" s="57">
        <v>533.01</v>
      </c>
      <c r="F1215" s="57">
        <v>111.93</v>
      </c>
      <c r="G1215" s="57">
        <v>644.94000000000005</v>
      </c>
      <c r="H1215" s="32">
        <v>46174</v>
      </c>
      <c r="I1215" s="44" t="s">
        <v>21</v>
      </c>
    </row>
    <row r="1216" spans="1:9" ht="48.75" customHeight="1" x14ac:dyDescent="0.25">
      <c r="A1216" s="126" t="s">
        <v>3228</v>
      </c>
      <c r="B1216" s="90" t="s">
        <v>3229</v>
      </c>
      <c r="C1216" s="31" t="s">
        <v>762</v>
      </c>
      <c r="D1216" s="47" t="s">
        <v>763</v>
      </c>
      <c r="E1216" s="57">
        <v>271.14999999999998</v>
      </c>
      <c r="F1216" s="57">
        <v>56.94</v>
      </c>
      <c r="G1216" s="57">
        <v>328.09</v>
      </c>
      <c r="H1216" s="32">
        <v>46178</v>
      </c>
      <c r="I1216" s="44" t="s">
        <v>21</v>
      </c>
    </row>
    <row r="1217" spans="1:9" ht="48.75" customHeight="1" x14ac:dyDescent="0.25">
      <c r="A1217" s="126" t="s">
        <v>3230</v>
      </c>
      <c r="B1217" s="90" t="s">
        <v>3231</v>
      </c>
      <c r="C1217" s="31" t="s">
        <v>762</v>
      </c>
      <c r="D1217" s="47" t="s">
        <v>763</v>
      </c>
      <c r="E1217" s="57">
        <v>49.85</v>
      </c>
      <c r="F1217" s="57">
        <v>10.47</v>
      </c>
      <c r="G1217" s="57">
        <v>60.32</v>
      </c>
      <c r="H1217" s="32">
        <v>46174</v>
      </c>
      <c r="I1217" s="44" t="s">
        <v>21</v>
      </c>
    </row>
    <row r="1218" spans="1:9" ht="48.75" customHeight="1" x14ac:dyDescent="0.25">
      <c r="A1218" s="126" t="s">
        <v>3232</v>
      </c>
      <c r="B1218" s="90" t="s">
        <v>3233</v>
      </c>
      <c r="C1218" s="31" t="s">
        <v>943</v>
      </c>
      <c r="D1218" s="47" t="s">
        <v>944</v>
      </c>
      <c r="E1218" s="57">
        <v>234.4</v>
      </c>
      <c r="F1218" s="57">
        <v>49.22</v>
      </c>
      <c r="G1218" s="57">
        <v>283.62</v>
      </c>
      <c r="H1218" s="32">
        <v>46170</v>
      </c>
      <c r="I1218" s="44" t="s">
        <v>21</v>
      </c>
    </row>
    <row r="1219" spans="1:9" ht="48.75" customHeight="1" x14ac:dyDescent="0.25">
      <c r="A1219" s="126" t="s">
        <v>3234</v>
      </c>
      <c r="B1219" s="90" t="s">
        <v>2408</v>
      </c>
      <c r="C1219" s="31" t="s">
        <v>797</v>
      </c>
      <c r="D1219" s="47" t="s">
        <v>798</v>
      </c>
      <c r="E1219" s="57">
        <v>687.1</v>
      </c>
      <c r="F1219" s="57">
        <v>144.29</v>
      </c>
      <c r="G1219" s="57">
        <v>831.39</v>
      </c>
      <c r="H1219" s="32">
        <v>46170</v>
      </c>
      <c r="I1219" s="44" t="s">
        <v>21</v>
      </c>
    </row>
    <row r="1220" spans="1:9" ht="48.75" customHeight="1" x14ac:dyDescent="0.25">
      <c r="A1220" s="126" t="s">
        <v>3235</v>
      </c>
      <c r="B1220" s="90" t="s">
        <v>3236</v>
      </c>
      <c r="C1220" s="31" t="s">
        <v>797</v>
      </c>
      <c r="D1220" s="47" t="s">
        <v>798</v>
      </c>
      <c r="E1220" s="57">
        <v>1004.21</v>
      </c>
      <c r="F1220" s="57">
        <v>210.88</v>
      </c>
      <c r="G1220" s="57">
        <v>1215.0899999999999</v>
      </c>
      <c r="H1220" s="32">
        <v>46170</v>
      </c>
      <c r="I1220" s="44" t="s">
        <v>21</v>
      </c>
    </row>
    <row r="1221" spans="1:9" ht="48.75" customHeight="1" x14ac:dyDescent="0.25">
      <c r="A1221" s="126" t="s">
        <v>3237</v>
      </c>
      <c r="B1221" s="90" t="s">
        <v>3238</v>
      </c>
      <c r="C1221" s="31" t="s">
        <v>1157</v>
      </c>
      <c r="D1221" s="47" t="s">
        <v>1158</v>
      </c>
      <c r="E1221" s="57">
        <v>120</v>
      </c>
      <c r="F1221" s="57">
        <v>25.2</v>
      </c>
      <c r="G1221" s="57">
        <v>145.19999999999999</v>
      </c>
      <c r="H1221" s="32">
        <v>46174</v>
      </c>
      <c r="I1221" s="44" t="s">
        <v>21</v>
      </c>
    </row>
    <row r="1222" spans="1:9" ht="48.75" customHeight="1" x14ac:dyDescent="0.25">
      <c r="A1222" s="126" t="s">
        <v>3239</v>
      </c>
      <c r="B1222" s="90" t="s">
        <v>3240</v>
      </c>
      <c r="C1222" s="31" t="s">
        <v>943</v>
      </c>
      <c r="D1222" s="47" t="s">
        <v>944</v>
      </c>
      <c r="E1222" s="57">
        <v>24.52</v>
      </c>
      <c r="F1222" s="57">
        <v>5.15</v>
      </c>
      <c r="G1222" s="57">
        <v>29.67</v>
      </c>
      <c r="H1222" s="32">
        <v>46174</v>
      </c>
      <c r="I1222" s="44" t="s">
        <v>21</v>
      </c>
    </row>
    <row r="1223" spans="1:9" ht="48.75" customHeight="1" x14ac:dyDescent="0.25">
      <c r="A1223" s="126" t="s">
        <v>3241</v>
      </c>
      <c r="B1223" s="90" t="s">
        <v>3242</v>
      </c>
      <c r="C1223" s="31" t="s">
        <v>801</v>
      </c>
      <c r="D1223" s="47" t="s">
        <v>802</v>
      </c>
      <c r="E1223" s="57">
        <v>70.540000000000006</v>
      </c>
      <c r="F1223" s="57">
        <v>14.81</v>
      </c>
      <c r="G1223" s="57">
        <v>85.35</v>
      </c>
      <c r="H1223" s="32">
        <v>46174</v>
      </c>
      <c r="I1223" s="44" t="s">
        <v>21</v>
      </c>
    </row>
    <row r="1224" spans="1:9" ht="48.75" customHeight="1" x14ac:dyDescent="0.25">
      <c r="A1224" s="126" t="s">
        <v>3243</v>
      </c>
      <c r="B1224" s="90" t="s">
        <v>3244</v>
      </c>
      <c r="C1224" s="31" t="s">
        <v>750</v>
      </c>
      <c r="D1224" s="47" t="s">
        <v>751</v>
      </c>
      <c r="E1224" s="57">
        <v>69.739999999999995</v>
      </c>
      <c r="F1224" s="57">
        <v>14.65</v>
      </c>
      <c r="G1224" s="57">
        <v>84.39</v>
      </c>
      <c r="H1224" s="32">
        <v>46171</v>
      </c>
      <c r="I1224" s="44" t="s">
        <v>21</v>
      </c>
    </row>
    <row r="1225" spans="1:9" ht="48.75" customHeight="1" x14ac:dyDescent="0.25">
      <c r="A1225" s="126" t="s">
        <v>3245</v>
      </c>
      <c r="B1225" s="90" t="s">
        <v>3246</v>
      </c>
      <c r="C1225" s="31" t="s">
        <v>770</v>
      </c>
      <c r="D1225" s="47" t="s">
        <v>771</v>
      </c>
      <c r="E1225" s="57">
        <v>239.7</v>
      </c>
      <c r="F1225" s="57">
        <v>50.34</v>
      </c>
      <c r="G1225" s="57">
        <v>290.04000000000002</v>
      </c>
      <c r="H1225" s="32">
        <v>46171</v>
      </c>
      <c r="I1225" s="44" t="s">
        <v>21</v>
      </c>
    </row>
    <row r="1226" spans="1:9" ht="48.75" customHeight="1" x14ac:dyDescent="0.25">
      <c r="A1226" s="126" t="s">
        <v>3247</v>
      </c>
      <c r="B1226" s="90" t="s">
        <v>3248</v>
      </c>
      <c r="C1226" s="31" t="s">
        <v>770</v>
      </c>
      <c r="D1226" s="47" t="s">
        <v>771</v>
      </c>
      <c r="E1226" s="57">
        <v>66.3</v>
      </c>
      <c r="F1226" s="57">
        <v>13.92</v>
      </c>
      <c r="G1226" s="57">
        <v>80.22</v>
      </c>
      <c r="H1226" s="32">
        <v>46175</v>
      </c>
      <c r="I1226" s="44" t="s">
        <v>21</v>
      </c>
    </row>
    <row r="1227" spans="1:9" ht="48.75" customHeight="1" x14ac:dyDescent="0.25">
      <c r="A1227" s="126" t="s">
        <v>3249</v>
      </c>
      <c r="B1227" s="90" t="s">
        <v>3250</v>
      </c>
      <c r="C1227" s="31" t="s">
        <v>770</v>
      </c>
      <c r="D1227" s="47" t="s">
        <v>771</v>
      </c>
      <c r="E1227" s="57">
        <v>24.28</v>
      </c>
      <c r="F1227" s="57">
        <v>5.0999999999999996</v>
      </c>
      <c r="G1227" s="57">
        <v>29.38</v>
      </c>
      <c r="H1227" s="32">
        <v>46171</v>
      </c>
      <c r="I1227" s="44" t="s">
        <v>21</v>
      </c>
    </row>
    <row r="1228" spans="1:9" ht="48.75" customHeight="1" x14ac:dyDescent="0.25">
      <c r="A1228" s="126" t="s">
        <v>3251</v>
      </c>
      <c r="B1228" s="90" t="s">
        <v>3252</v>
      </c>
      <c r="C1228" s="31" t="s">
        <v>762</v>
      </c>
      <c r="D1228" s="47" t="s">
        <v>763</v>
      </c>
      <c r="E1228" s="57">
        <v>102.87</v>
      </c>
      <c r="F1228" s="57">
        <v>21.6</v>
      </c>
      <c r="G1228" s="57">
        <v>124.47</v>
      </c>
      <c r="H1228" s="32">
        <v>46171</v>
      </c>
      <c r="I1228" s="44" t="s">
        <v>21</v>
      </c>
    </row>
    <row r="1229" spans="1:9" ht="48.75" customHeight="1" x14ac:dyDescent="0.25">
      <c r="A1229" s="126" t="s">
        <v>3253</v>
      </c>
      <c r="B1229" s="90" t="s">
        <v>3254</v>
      </c>
      <c r="C1229" s="31" t="s">
        <v>762</v>
      </c>
      <c r="D1229" s="47" t="s">
        <v>763</v>
      </c>
      <c r="E1229" s="57">
        <v>216.06</v>
      </c>
      <c r="F1229" s="57">
        <v>45.37</v>
      </c>
      <c r="G1229" s="57">
        <v>261.43</v>
      </c>
      <c r="H1229" s="32">
        <v>46171</v>
      </c>
      <c r="I1229" s="44" t="s">
        <v>21</v>
      </c>
    </row>
    <row r="1230" spans="1:9" ht="48.75" customHeight="1" x14ac:dyDescent="0.25">
      <c r="A1230" s="126" t="s">
        <v>3255</v>
      </c>
      <c r="B1230" s="90" t="s">
        <v>3256</v>
      </c>
      <c r="C1230" s="31" t="s">
        <v>3257</v>
      </c>
      <c r="D1230" s="47" t="s">
        <v>3258</v>
      </c>
      <c r="E1230" s="57">
        <v>257</v>
      </c>
      <c r="F1230" s="57">
        <v>53.97</v>
      </c>
      <c r="G1230" s="57">
        <v>310.97000000000003</v>
      </c>
      <c r="H1230" s="32">
        <v>46178</v>
      </c>
      <c r="I1230" s="44" t="s">
        <v>21</v>
      </c>
    </row>
    <row r="1231" spans="1:9" ht="48.75" customHeight="1" x14ac:dyDescent="0.25">
      <c r="A1231" s="126" t="s">
        <v>3259</v>
      </c>
      <c r="B1231" s="90" t="s">
        <v>3256</v>
      </c>
      <c r="C1231" s="31" t="s">
        <v>3257</v>
      </c>
      <c r="D1231" s="47" t="s">
        <v>3258</v>
      </c>
      <c r="E1231" s="57">
        <v>257</v>
      </c>
      <c r="F1231" s="57">
        <v>53.97</v>
      </c>
      <c r="G1231" s="57">
        <v>310.97000000000003</v>
      </c>
      <c r="H1231" s="32">
        <v>46178</v>
      </c>
      <c r="I1231" s="44" t="s">
        <v>21</v>
      </c>
    </row>
    <row r="1232" spans="1:9" ht="48.75" customHeight="1" x14ac:dyDescent="0.25">
      <c r="A1232" s="126" t="s">
        <v>3260</v>
      </c>
      <c r="B1232" s="90" t="s">
        <v>3261</v>
      </c>
      <c r="C1232" s="31" t="s">
        <v>750</v>
      </c>
      <c r="D1232" s="47" t="s">
        <v>751</v>
      </c>
      <c r="E1232" s="57">
        <v>3047.09</v>
      </c>
      <c r="F1232" s="57">
        <v>639.89</v>
      </c>
      <c r="G1232" s="57">
        <v>3686.98</v>
      </c>
      <c r="H1232" s="32">
        <v>46171</v>
      </c>
      <c r="I1232" s="44" t="s">
        <v>21</v>
      </c>
    </row>
    <row r="1233" spans="1:9" ht="48.75" customHeight="1" x14ac:dyDescent="0.25">
      <c r="A1233" s="126" t="s">
        <v>3262</v>
      </c>
      <c r="B1233" s="90" t="s">
        <v>3263</v>
      </c>
      <c r="C1233" s="31" t="s">
        <v>750</v>
      </c>
      <c r="D1233" s="47" t="s">
        <v>751</v>
      </c>
      <c r="E1233" s="57">
        <v>2988.9</v>
      </c>
      <c r="F1233" s="57">
        <v>627.66999999999996</v>
      </c>
      <c r="G1233" s="57">
        <v>3616.57</v>
      </c>
      <c r="H1233" s="32">
        <v>46174</v>
      </c>
      <c r="I1233" s="44" t="s">
        <v>21</v>
      </c>
    </row>
    <row r="1234" spans="1:9" ht="48.75" customHeight="1" x14ac:dyDescent="0.25">
      <c r="A1234" s="126" t="s">
        <v>3264</v>
      </c>
      <c r="B1234" s="90" t="s">
        <v>3265</v>
      </c>
      <c r="C1234" s="31" t="s">
        <v>750</v>
      </c>
      <c r="D1234" s="47" t="s">
        <v>751</v>
      </c>
      <c r="E1234" s="57">
        <v>95</v>
      </c>
      <c r="F1234" s="57">
        <v>19.95</v>
      </c>
      <c r="G1234" s="57">
        <v>114.95</v>
      </c>
      <c r="H1234" s="32">
        <v>46174</v>
      </c>
      <c r="I1234" s="44" t="s">
        <v>21</v>
      </c>
    </row>
    <row r="1235" spans="1:9" ht="48.75" customHeight="1" x14ac:dyDescent="0.25">
      <c r="A1235" s="126" t="s">
        <v>3266</v>
      </c>
      <c r="B1235" s="90" t="s">
        <v>3267</v>
      </c>
      <c r="C1235" s="31" t="s">
        <v>750</v>
      </c>
      <c r="D1235" s="47" t="s">
        <v>751</v>
      </c>
      <c r="E1235" s="57">
        <v>55</v>
      </c>
      <c r="F1235" s="57">
        <v>11.55</v>
      </c>
      <c r="G1235" s="57">
        <v>66.55</v>
      </c>
      <c r="H1235" s="32">
        <v>46175</v>
      </c>
      <c r="I1235" s="44" t="s">
        <v>21</v>
      </c>
    </row>
    <row r="1236" spans="1:9" ht="48.75" customHeight="1" x14ac:dyDescent="0.25">
      <c r="A1236" s="126" t="s">
        <v>3268</v>
      </c>
      <c r="B1236" s="90" t="s">
        <v>3269</v>
      </c>
      <c r="C1236" s="31" t="s">
        <v>750</v>
      </c>
      <c r="D1236" s="47" t="s">
        <v>751</v>
      </c>
      <c r="E1236" s="57">
        <v>131.36000000000001</v>
      </c>
      <c r="F1236" s="57">
        <v>27.59</v>
      </c>
      <c r="G1236" s="57">
        <v>158.94999999999999</v>
      </c>
      <c r="H1236" s="32">
        <v>46174</v>
      </c>
      <c r="I1236" s="44" t="s">
        <v>21</v>
      </c>
    </row>
    <row r="1237" spans="1:9" ht="48.75" customHeight="1" x14ac:dyDescent="0.25">
      <c r="A1237" s="126" t="s">
        <v>3270</v>
      </c>
      <c r="B1237" s="90" t="s">
        <v>3271</v>
      </c>
      <c r="C1237" s="31" t="s">
        <v>750</v>
      </c>
      <c r="D1237" s="47" t="s">
        <v>751</v>
      </c>
      <c r="E1237" s="57">
        <v>33.799999999999997</v>
      </c>
      <c r="F1237" s="57">
        <v>7.1</v>
      </c>
      <c r="G1237" s="57">
        <v>40.9</v>
      </c>
      <c r="H1237" s="32">
        <v>46175</v>
      </c>
      <c r="I1237" s="44" t="s">
        <v>21</v>
      </c>
    </row>
    <row r="1238" spans="1:9" ht="48.75" customHeight="1" x14ac:dyDescent="0.25">
      <c r="A1238" s="126" t="s">
        <v>3272</v>
      </c>
      <c r="B1238" s="90" t="s">
        <v>3273</v>
      </c>
      <c r="C1238" s="31" t="s">
        <v>825</v>
      </c>
      <c r="D1238" s="47" t="s">
        <v>826</v>
      </c>
      <c r="E1238" s="57">
        <v>33.01</v>
      </c>
      <c r="F1238" s="57">
        <v>6.93</v>
      </c>
      <c r="G1238" s="57">
        <v>39.94</v>
      </c>
      <c r="H1238" s="32">
        <v>46175</v>
      </c>
      <c r="I1238" s="44" t="s">
        <v>21</v>
      </c>
    </row>
    <row r="1239" spans="1:9" ht="48.75" customHeight="1" x14ac:dyDescent="0.25">
      <c r="A1239" s="126" t="s">
        <v>3274</v>
      </c>
      <c r="B1239" s="90" t="s">
        <v>3275</v>
      </c>
      <c r="C1239" s="31" t="s">
        <v>825</v>
      </c>
      <c r="D1239" s="47" t="s">
        <v>826</v>
      </c>
      <c r="E1239" s="57">
        <v>50.9</v>
      </c>
      <c r="F1239" s="57">
        <v>10.69</v>
      </c>
      <c r="G1239" s="57">
        <v>61.59</v>
      </c>
      <c r="H1239" s="32">
        <v>46178</v>
      </c>
      <c r="I1239" s="44" t="s">
        <v>21</v>
      </c>
    </row>
    <row r="1240" spans="1:9" ht="48.75" customHeight="1" x14ac:dyDescent="0.25">
      <c r="A1240" s="126" t="s">
        <v>3276</v>
      </c>
      <c r="B1240" s="90" t="s">
        <v>2996</v>
      </c>
      <c r="C1240" s="31" t="s">
        <v>770</v>
      </c>
      <c r="D1240" s="47" t="s">
        <v>771</v>
      </c>
      <c r="E1240" s="57">
        <v>120</v>
      </c>
      <c r="F1240" s="57">
        <v>25.2</v>
      </c>
      <c r="G1240" s="57">
        <v>145.19999999999999</v>
      </c>
      <c r="H1240" s="32">
        <v>46176</v>
      </c>
      <c r="I1240" s="44" t="s">
        <v>21</v>
      </c>
    </row>
    <row r="1241" spans="1:9" ht="48.75" customHeight="1" x14ac:dyDescent="0.25">
      <c r="A1241" s="126" t="s">
        <v>3277</v>
      </c>
      <c r="B1241" s="90" t="s">
        <v>3278</v>
      </c>
      <c r="C1241" s="31" t="s">
        <v>770</v>
      </c>
      <c r="D1241" s="47" t="s">
        <v>771</v>
      </c>
      <c r="E1241" s="57">
        <v>251.16</v>
      </c>
      <c r="F1241" s="57">
        <v>52.74</v>
      </c>
      <c r="G1241" s="57">
        <v>303.89999999999998</v>
      </c>
      <c r="H1241" s="32">
        <v>46176</v>
      </c>
      <c r="I1241" s="44" t="s">
        <v>21</v>
      </c>
    </row>
    <row r="1242" spans="1:9" ht="48.75" customHeight="1" x14ac:dyDescent="0.25">
      <c r="A1242" s="126" t="s">
        <v>3279</v>
      </c>
      <c r="B1242" s="90" t="s">
        <v>3280</v>
      </c>
      <c r="C1242" s="31" t="s">
        <v>762</v>
      </c>
      <c r="D1242" s="47" t="s">
        <v>763</v>
      </c>
      <c r="E1242" s="57">
        <v>99.87</v>
      </c>
      <c r="F1242" s="57">
        <v>20.97</v>
      </c>
      <c r="G1242" s="57">
        <v>120.84</v>
      </c>
      <c r="H1242" s="32">
        <v>46174</v>
      </c>
      <c r="I1242" s="44" t="s">
        <v>21</v>
      </c>
    </row>
    <row r="1243" spans="1:9" ht="48.75" customHeight="1" x14ac:dyDescent="0.25">
      <c r="A1243" s="126" t="s">
        <v>3281</v>
      </c>
      <c r="B1243" s="90" t="s">
        <v>2945</v>
      </c>
      <c r="C1243" s="31" t="s">
        <v>943</v>
      </c>
      <c r="D1243" s="47" t="s">
        <v>944</v>
      </c>
      <c r="E1243" s="57">
        <v>160.41</v>
      </c>
      <c r="F1243" s="57">
        <v>33.69</v>
      </c>
      <c r="G1243" s="57">
        <v>194.1</v>
      </c>
      <c r="H1243" s="32">
        <v>46174</v>
      </c>
      <c r="I1243" s="44" t="s">
        <v>21</v>
      </c>
    </row>
    <row r="1244" spans="1:9" ht="48.75" customHeight="1" x14ac:dyDescent="0.25">
      <c r="A1244" s="126" t="s">
        <v>3282</v>
      </c>
      <c r="B1244" s="90" t="s">
        <v>3283</v>
      </c>
      <c r="C1244" s="31" t="s">
        <v>943</v>
      </c>
      <c r="D1244" s="47" t="s">
        <v>944</v>
      </c>
      <c r="E1244" s="57">
        <v>10.6</v>
      </c>
      <c r="F1244" s="57">
        <v>2.23</v>
      </c>
      <c r="G1244" s="57">
        <v>12.83</v>
      </c>
      <c r="H1244" s="32">
        <v>46176</v>
      </c>
      <c r="I1244" s="44" t="s">
        <v>21</v>
      </c>
    </row>
    <row r="1245" spans="1:9" ht="48.75" customHeight="1" x14ac:dyDescent="0.25">
      <c r="A1245" s="126" t="s">
        <v>3284</v>
      </c>
      <c r="B1245" s="90" t="s">
        <v>3285</v>
      </c>
      <c r="C1245" s="31" t="s">
        <v>797</v>
      </c>
      <c r="D1245" s="47" t="s">
        <v>798</v>
      </c>
      <c r="E1245" s="57">
        <v>79.290000000000006</v>
      </c>
      <c r="F1245" s="57">
        <v>16.649999999999999</v>
      </c>
      <c r="G1245" s="57">
        <v>95.94</v>
      </c>
      <c r="H1245" s="32">
        <v>46176</v>
      </c>
      <c r="I1245" s="44" t="s">
        <v>21</v>
      </c>
    </row>
    <row r="1246" spans="1:9" ht="48.75" customHeight="1" x14ac:dyDescent="0.25">
      <c r="A1246" s="126" t="s">
        <v>3286</v>
      </c>
      <c r="B1246" s="90" t="s">
        <v>3287</v>
      </c>
      <c r="C1246" s="31" t="s">
        <v>797</v>
      </c>
      <c r="D1246" s="47" t="s">
        <v>798</v>
      </c>
      <c r="E1246" s="57">
        <v>481.2</v>
      </c>
      <c r="F1246" s="57">
        <v>101.05</v>
      </c>
      <c r="G1246" s="57">
        <v>582.25</v>
      </c>
      <c r="H1246" s="32">
        <v>46176</v>
      </c>
      <c r="I1246" s="44" t="s">
        <v>21</v>
      </c>
    </row>
    <row r="1247" spans="1:9" ht="48.75" customHeight="1" x14ac:dyDescent="0.25">
      <c r="A1247" s="126" t="s">
        <v>3288</v>
      </c>
      <c r="B1247" s="90" t="s">
        <v>3289</v>
      </c>
      <c r="C1247" s="31" t="s">
        <v>797</v>
      </c>
      <c r="D1247" s="47" t="s">
        <v>798</v>
      </c>
      <c r="E1247" s="57">
        <v>64.400000000000006</v>
      </c>
      <c r="F1247" s="57">
        <v>13.52</v>
      </c>
      <c r="G1247" s="57">
        <v>77.92</v>
      </c>
      <c r="H1247" s="32">
        <v>46176</v>
      </c>
      <c r="I1247" s="44" t="s">
        <v>21</v>
      </c>
    </row>
    <row r="1248" spans="1:9" ht="48.75" customHeight="1" x14ac:dyDescent="0.25">
      <c r="A1248" s="126" t="s">
        <v>3290</v>
      </c>
      <c r="B1248" s="90" t="s">
        <v>3291</v>
      </c>
      <c r="C1248" s="31" t="s">
        <v>750</v>
      </c>
      <c r="D1248" s="47" t="s">
        <v>751</v>
      </c>
      <c r="E1248" s="57">
        <v>131.87</v>
      </c>
      <c r="F1248" s="57">
        <v>27.69</v>
      </c>
      <c r="G1248" s="57">
        <v>159.56</v>
      </c>
      <c r="H1248" s="32">
        <v>46175</v>
      </c>
      <c r="I1248" s="44" t="s">
        <v>21</v>
      </c>
    </row>
    <row r="1249" spans="1:9" ht="48.75" customHeight="1" x14ac:dyDescent="0.25">
      <c r="A1249" s="126" t="s">
        <v>3292</v>
      </c>
      <c r="B1249" s="90" t="s">
        <v>3293</v>
      </c>
      <c r="C1249" s="31" t="s">
        <v>750</v>
      </c>
      <c r="D1249" s="47" t="s">
        <v>751</v>
      </c>
      <c r="E1249" s="57">
        <v>64.14</v>
      </c>
      <c r="F1249" s="57">
        <v>13.47</v>
      </c>
      <c r="G1249" s="57">
        <v>77.61</v>
      </c>
      <c r="H1249" s="32">
        <v>46176</v>
      </c>
      <c r="I1249" s="44" t="s">
        <v>21</v>
      </c>
    </row>
    <row r="1250" spans="1:9" ht="48.75" customHeight="1" x14ac:dyDescent="0.25">
      <c r="A1250" s="126" t="s">
        <v>3294</v>
      </c>
      <c r="B1250" s="90" t="s">
        <v>3295</v>
      </c>
      <c r="C1250" s="31" t="s">
        <v>750</v>
      </c>
      <c r="D1250" s="47" t="s">
        <v>751</v>
      </c>
      <c r="E1250" s="57">
        <v>410</v>
      </c>
      <c r="F1250" s="57">
        <v>86.1</v>
      </c>
      <c r="G1250" s="57">
        <v>496.1</v>
      </c>
      <c r="H1250" s="32">
        <v>46174</v>
      </c>
      <c r="I1250" s="44" t="s">
        <v>21</v>
      </c>
    </row>
    <row r="1251" spans="1:9" ht="48.75" customHeight="1" x14ac:dyDescent="0.25">
      <c r="A1251" s="126" t="s">
        <v>3296</v>
      </c>
      <c r="B1251" s="90" t="s">
        <v>3297</v>
      </c>
      <c r="C1251" s="31" t="s">
        <v>750</v>
      </c>
      <c r="D1251" s="47" t="s">
        <v>751</v>
      </c>
      <c r="E1251" s="57">
        <v>410</v>
      </c>
      <c r="F1251" s="57">
        <v>86.1</v>
      </c>
      <c r="G1251" s="57">
        <v>496.1</v>
      </c>
      <c r="H1251" s="32">
        <v>46176</v>
      </c>
      <c r="I1251" s="44" t="s">
        <v>21</v>
      </c>
    </row>
    <row r="1252" spans="1:9" ht="48.75" customHeight="1" x14ac:dyDescent="0.25">
      <c r="A1252" s="126" t="s">
        <v>3298</v>
      </c>
      <c r="B1252" s="90" t="s">
        <v>3299</v>
      </c>
      <c r="C1252" s="31" t="s">
        <v>1605</v>
      </c>
      <c r="D1252" s="47" t="s">
        <v>1606</v>
      </c>
      <c r="E1252" s="57">
        <v>978.6</v>
      </c>
      <c r="F1252" s="57">
        <v>205.51</v>
      </c>
      <c r="G1252" s="57">
        <v>1184.1099999999999</v>
      </c>
      <c r="H1252" s="32">
        <v>46177</v>
      </c>
      <c r="I1252" s="44" t="s">
        <v>21</v>
      </c>
    </row>
    <row r="1253" spans="1:9" ht="48.75" customHeight="1" x14ac:dyDescent="0.25">
      <c r="A1253" s="126" t="s">
        <v>3300</v>
      </c>
      <c r="B1253" s="90" t="s">
        <v>3301</v>
      </c>
      <c r="C1253" s="31" t="s">
        <v>1778</v>
      </c>
      <c r="D1253" s="47" t="s">
        <v>1779</v>
      </c>
      <c r="E1253" s="57">
        <v>91.2</v>
      </c>
      <c r="F1253" s="57">
        <v>9.1199999999999992</v>
      </c>
      <c r="G1253" s="57">
        <v>100.32</v>
      </c>
      <c r="H1253" s="32">
        <v>46176</v>
      </c>
      <c r="I1253" s="44" t="s">
        <v>21</v>
      </c>
    </row>
    <row r="1254" spans="1:9" ht="48.75" customHeight="1" x14ac:dyDescent="0.25">
      <c r="A1254" s="126" t="s">
        <v>3302</v>
      </c>
      <c r="B1254" s="90" t="s">
        <v>3303</v>
      </c>
      <c r="C1254" s="31" t="s">
        <v>1778</v>
      </c>
      <c r="D1254" s="47" t="s">
        <v>1779</v>
      </c>
      <c r="E1254" s="57">
        <v>91.2</v>
      </c>
      <c r="F1254" s="57">
        <v>9.1199999999999992</v>
      </c>
      <c r="G1254" s="57">
        <v>100.32</v>
      </c>
      <c r="H1254" s="32">
        <v>46176</v>
      </c>
      <c r="I1254" s="44" t="s">
        <v>21</v>
      </c>
    </row>
    <row r="1255" spans="1:9" ht="48.75" customHeight="1" x14ac:dyDescent="0.25">
      <c r="A1255" s="126" t="s">
        <v>3304</v>
      </c>
      <c r="B1255" s="90" t="s">
        <v>3305</v>
      </c>
      <c r="C1255" s="31" t="s">
        <v>789</v>
      </c>
      <c r="D1255" s="47" t="s">
        <v>790</v>
      </c>
      <c r="E1255" s="57">
        <v>224.8</v>
      </c>
      <c r="F1255" s="57">
        <v>47.21</v>
      </c>
      <c r="G1255" s="57">
        <v>272.01</v>
      </c>
      <c r="H1255" s="32">
        <v>46176</v>
      </c>
      <c r="I1255" s="44" t="s">
        <v>21</v>
      </c>
    </row>
    <row r="1256" spans="1:9" ht="48.75" customHeight="1" x14ac:dyDescent="0.25">
      <c r="A1256" s="126" t="s">
        <v>3306</v>
      </c>
      <c r="B1256" s="90" t="s">
        <v>2528</v>
      </c>
      <c r="C1256" s="31" t="s">
        <v>943</v>
      </c>
      <c r="D1256" s="47" t="s">
        <v>944</v>
      </c>
      <c r="E1256" s="57">
        <v>10.15</v>
      </c>
      <c r="F1256" s="57">
        <v>2.13</v>
      </c>
      <c r="G1256" s="57">
        <v>12.28</v>
      </c>
      <c r="H1256" s="32">
        <v>46176</v>
      </c>
      <c r="I1256" s="44" t="s">
        <v>21</v>
      </c>
    </row>
    <row r="1257" spans="1:9" ht="48.75" customHeight="1" x14ac:dyDescent="0.25">
      <c r="A1257" s="126" t="s">
        <v>3307</v>
      </c>
      <c r="B1257" s="90" t="s">
        <v>2528</v>
      </c>
      <c r="C1257" s="31" t="s">
        <v>943</v>
      </c>
      <c r="D1257" s="47" t="s">
        <v>944</v>
      </c>
      <c r="E1257" s="57">
        <v>46.65</v>
      </c>
      <c r="F1257" s="57">
        <v>9.8000000000000007</v>
      </c>
      <c r="G1257" s="57">
        <v>56.45</v>
      </c>
      <c r="H1257" s="32">
        <v>46176</v>
      </c>
      <c r="I1257" s="44" t="s">
        <v>21</v>
      </c>
    </row>
    <row r="1258" spans="1:9" ht="48.75" customHeight="1" x14ac:dyDescent="0.25">
      <c r="A1258" s="126" t="s">
        <v>3308</v>
      </c>
      <c r="B1258" s="90" t="s">
        <v>2528</v>
      </c>
      <c r="C1258" s="31" t="s">
        <v>943</v>
      </c>
      <c r="D1258" s="47" t="s">
        <v>944</v>
      </c>
      <c r="E1258" s="57">
        <v>13.47</v>
      </c>
      <c r="F1258" s="57">
        <v>2.83</v>
      </c>
      <c r="G1258" s="57">
        <v>16.3</v>
      </c>
      <c r="H1258" s="32">
        <v>46176</v>
      </c>
      <c r="I1258" s="44" t="s">
        <v>21</v>
      </c>
    </row>
    <row r="1259" spans="1:9" ht="48.75" customHeight="1" x14ac:dyDescent="0.25">
      <c r="A1259" s="126" t="s">
        <v>3309</v>
      </c>
      <c r="B1259" s="90" t="s">
        <v>2251</v>
      </c>
      <c r="C1259" s="31" t="s">
        <v>943</v>
      </c>
      <c r="D1259" s="47" t="s">
        <v>944</v>
      </c>
      <c r="E1259" s="57">
        <v>41.01</v>
      </c>
      <c r="F1259" s="57">
        <v>8.61</v>
      </c>
      <c r="G1259" s="57">
        <v>49.62</v>
      </c>
      <c r="H1259" s="32">
        <v>46178</v>
      </c>
      <c r="I1259" s="44" t="s">
        <v>21</v>
      </c>
    </row>
    <row r="1260" spans="1:9" ht="48.75" customHeight="1" x14ac:dyDescent="0.25">
      <c r="A1260" s="126" t="s">
        <v>3310</v>
      </c>
      <c r="B1260" s="90" t="s">
        <v>3311</v>
      </c>
      <c r="C1260" s="31" t="s">
        <v>943</v>
      </c>
      <c r="D1260" s="47" t="s">
        <v>944</v>
      </c>
      <c r="E1260" s="57">
        <v>17.690000000000001</v>
      </c>
      <c r="F1260" s="57">
        <v>3.71</v>
      </c>
      <c r="G1260" s="57">
        <v>21.4</v>
      </c>
      <c r="H1260" s="32">
        <v>46175</v>
      </c>
      <c r="I1260" s="44" t="s">
        <v>21</v>
      </c>
    </row>
    <row r="1261" spans="1:9" ht="48.75" customHeight="1" x14ac:dyDescent="0.25">
      <c r="A1261" s="126" t="s">
        <v>3312</v>
      </c>
      <c r="B1261" s="90" t="s">
        <v>3313</v>
      </c>
      <c r="C1261" s="31" t="s">
        <v>943</v>
      </c>
      <c r="D1261" s="47" t="s">
        <v>944</v>
      </c>
      <c r="E1261" s="57">
        <v>28.32</v>
      </c>
      <c r="F1261" s="57">
        <v>5.95</v>
      </c>
      <c r="G1261" s="57">
        <v>34.270000000000003</v>
      </c>
      <c r="H1261" s="32">
        <v>46176</v>
      </c>
      <c r="I1261" s="44" t="s">
        <v>21</v>
      </c>
    </row>
    <row r="1262" spans="1:9" ht="48.75" customHeight="1" x14ac:dyDescent="0.25">
      <c r="A1262" s="126" t="s">
        <v>3314</v>
      </c>
      <c r="B1262" s="90" t="s">
        <v>1382</v>
      </c>
      <c r="C1262" s="31" t="s">
        <v>789</v>
      </c>
      <c r="D1262" s="47" t="s">
        <v>790</v>
      </c>
      <c r="E1262" s="57">
        <v>171.58</v>
      </c>
      <c r="F1262" s="57">
        <v>36.03</v>
      </c>
      <c r="G1262" s="57">
        <v>207.61</v>
      </c>
      <c r="H1262" s="32">
        <v>46177</v>
      </c>
      <c r="I1262" s="44" t="s">
        <v>21</v>
      </c>
    </row>
    <row r="1263" spans="1:9" ht="48.75" customHeight="1" x14ac:dyDescent="0.25">
      <c r="A1263" s="126" t="s">
        <v>3315</v>
      </c>
      <c r="B1263" s="90" t="s">
        <v>3316</v>
      </c>
      <c r="C1263" s="31" t="s">
        <v>789</v>
      </c>
      <c r="D1263" s="47" t="s">
        <v>790</v>
      </c>
      <c r="E1263" s="57">
        <v>137.86000000000001</v>
      </c>
      <c r="F1263" s="57">
        <v>28.95</v>
      </c>
      <c r="G1263" s="57">
        <v>166.81</v>
      </c>
      <c r="H1263" s="32">
        <v>46177</v>
      </c>
      <c r="I1263" s="44" t="s">
        <v>21</v>
      </c>
    </row>
    <row r="1264" spans="1:9" ht="48.75" customHeight="1" x14ac:dyDescent="0.25">
      <c r="A1264" s="126" t="s">
        <v>3317</v>
      </c>
      <c r="B1264" s="90" t="s">
        <v>1382</v>
      </c>
      <c r="C1264" s="31" t="s">
        <v>789</v>
      </c>
      <c r="D1264" s="47" t="s">
        <v>790</v>
      </c>
      <c r="E1264" s="57">
        <v>171.58</v>
      </c>
      <c r="F1264" s="57">
        <v>36.03</v>
      </c>
      <c r="G1264" s="57">
        <v>207.61</v>
      </c>
      <c r="H1264" s="32">
        <v>46177</v>
      </c>
      <c r="I1264" s="44" t="s">
        <v>21</v>
      </c>
    </row>
    <row r="1265" spans="1:9" ht="48.75" customHeight="1" x14ac:dyDescent="0.25">
      <c r="A1265" s="126" t="s">
        <v>3318</v>
      </c>
      <c r="B1265" s="90" t="s">
        <v>3319</v>
      </c>
      <c r="C1265" s="31" t="s">
        <v>758</v>
      </c>
      <c r="D1265" s="47" t="s">
        <v>759</v>
      </c>
      <c r="E1265" s="57">
        <v>63.64</v>
      </c>
      <c r="F1265" s="57">
        <v>13.36</v>
      </c>
      <c r="G1265" s="57">
        <v>77</v>
      </c>
      <c r="H1265" s="32">
        <v>46176</v>
      </c>
      <c r="I1265" s="44" t="s">
        <v>21</v>
      </c>
    </row>
    <row r="1266" spans="1:9" ht="48.75" customHeight="1" x14ac:dyDescent="0.25">
      <c r="A1266" s="126" t="s">
        <v>3320</v>
      </c>
      <c r="B1266" s="90" t="s">
        <v>3321</v>
      </c>
      <c r="C1266" s="31" t="s">
        <v>770</v>
      </c>
      <c r="D1266" s="47" t="s">
        <v>771</v>
      </c>
      <c r="E1266" s="57">
        <v>62.6</v>
      </c>
      <c r="F1266" s="57">
        <v>13.15</v>
      </c>
      <c r="G1266" s="57">
        <v>75.75</v>
      </c>
      <c r="H1266" s="32">
        <v>46176</v>
      </c>
      <c r="I1266" s="44" t="s">
        <v>21</v>
      </c>
    </row>
    <row r="1267" spans="1:9" ht="48.75" customHeight="1" x14ac:dyDescent="0.25">
      <c r="A1267" s="126" t="s">
        <v>3322</v>
      </c>
      <c r="B1267" s="90" t="s">
        <v>3323</v>
      </c>
      <c r="C1267" s="31" t="s">
        <v>1293</v>
      </c>
      <c r="D1267" s="47" t="s">
        <v>1294</v>
      </c>
      <c r="E1267" s="57">
        <v>383.16</v>
      </c>
      <c r="F1267" s="57">
        <v>80.459999999999994</v>
      </c>
      <c r="G1267" s="57">
        <v>463.62</v>
      </c>
      <c r="H1267" s="32">
        <v>46176</v>
      </c>
      <c r="I1267" s="44" t="s">
        <v>21</v>
      </c>
    </row>
    <row r="1268" spans="1:9" ht="48.75" customHeight="1" x14ac:dyDescent="0.25">
      <c r="A1268" s="126" t="s">
        <v>3324</v>
      </c>
      <c r="B1268" s="90" t="s">
        <v>3325</v>
      </c>
      <c r="C1268" s="31" t="s">
        <v>943</v>
      </c>
      <c r="D1268" s="47" t="s">
        <v>944</v>
      </c>
      <c r="E1268" s="57">
        <v>7.25</v>
      </c>
      <c r="F1268" s="57">
        <v>1.52</v>
      </c>
      <c r="G1268" s="57">
        <v>8.77</v>
      </c>
      <c r="H1268" s="32">
        <v>46176</v>
      </c>
      <c r="I1268" s="44" t="s">
        <v>21</v>
      </c>
    </row>
    <row r="1269" spans="1:9" ht="48.75" customHeight="1" x14ac:dyDescent="0.25">
      <c r="A1269" s="126" t="s">
        <v>3326</v>
      </c>
      <c r="B1269" s="90" t="s">
        <v>3327</v>
      </c>
      <c r="C1269" s="31" t="s">
        <v>943</v>
      </c>
      <c r="D1269" s="47" t="s">
        <v>944</v>
      </c>
      <c r="E1269" s="57">
        <v>11.54</v>
      </c>
      <c r="F1269" s="57">
        <v>2.42</v>
      </c>
      <c r="G1269" s="57">
        <v>13.96</v>
      </c>
      <c r="H1269" s="32">
        <v>46181</v>
      </c>
      <c r="I1269" s="44" t="s">
        <v>21</v>
      </c>
    </row>
    <row r="1270" spans="1:9" ht="48.75" customHeight="1" x14ac:dyDescent="0.25">
      <c r="A1270" s="126" t="s">
        <v>3328</v>
      </c>
      <c r="B1270" s="90" t="s">
        <v>3329</v>
      </c>
      <c r="C1270" s="31" t="s">
        <v>1082</v>
      </c>
      <c r="D1270" s="47" t="s">
        <v>1083</v>
      </c>
      <c r="E1270" s="57">
        <v>185.4</v>
      </c>
      <c r="F1270" s="57">
        <v>38.93</v>
      </c>
      <c r="G1270" s="57">
        <v>224.33</v>
      </c>
      <c r="H1270" s="32">
        <v>46177</v>
      </c>
      <c r="I1270" s="44" t="s">
        <v>21</v>
      </c>
    </row>
    <row r="1271" spans="1:9" ht="48.75" customHeight="1" x14ac:dyDescent="0.25">
      <c r="A1271" s="126" t="s">
        <v>3330</v>
      </c>
      <c r="B1271" s="90" t="s">
        <v>2251</v>
      </c>
      <c r="C1271" s="31" t="s">
        <v>943</v>
      </c>
      <c r="D1271" s="47" t="s">
        <v>944</v>
      </c>
      <c r="E1271" s="57">
        <v>5.46</v>
      </c>
      <c r="F1271" s="57">
        <v>1.1499999999999999</v>
      </c>
      <c r="G1271" s="57">
        <v>6.61</v>
      </c>
      <c r="H1271" s="32">
        <v>46178</v>
      </c>
      <c r="I1271" s="44" t="s">
        <v>21</v>
      </c>
    </row>
    <row r="1272" spans="1:9" ht="48.75" customHeight="1" x14ac:dyDescent="0.25">
      <c r="A1272" s="126" t="s">
        <v>3331</v>
      </c>
      <c r="B1272" s="90" t="s">
        <v>3332</v>
      </c>
      <c r="C1272" s="31" t="s">
        <v>935</v>
      </c>
      <c r="D1272" s="47" t="s">
        <v>936</v>
      </c>
      <c r="E1272" s="57">
        <v>258.5</v>
      </c>
      <c r="F1272" s="57">
        <v>54.29</v>
      </c>
      <c r="G1272" s="57">
        <v>312.79000000000002</v>
      </c>
      <c r="H1272" s="32">
        <v>46177</v>
      </c>
      <c r="I1272" s="44" t="s">
        <v>21</v>
      </c>
    </row>
    <row r="1273" spans="1:9" ht="48.75" customHeight="1" x14ac:dyDescent="0.25">
      <c r="A1273" s="126" t="s">
        <v>3333</v>
      </c>
      <c r="B1273" s="90" t="s">
        <v>1304</v>
      </c>
      <c r="C1273" s="31" t="s">
        <v>943</v>
      </c>
      <c r="D1273" s="47" t="s">
        <v>944</v>
      </c>
      <c r="E1273" s="57">
        <v>234.4</v>
      </c>
      <c r="F1273" s="57">
        <v>49.22</v>
      </c>
      <c r="G1273" s="57">
        <v>283.62</v>
      </c>
      <c r="H1273" s="32">
        <v>46178</v>
      </c>
      <c r="I1273" s="44" t="s">
        <v>21</v>
      </c>
    </row>
    <row r="1274" spans="1:9" ht="48.75" customHeight="1" x14ac:dyDescent="0.25">
      <c r="A1274" s="126" t="s">
        <v>3334</v>
      </c>
      <c r="B1274" s="90" t="s">
        <v>3335</v>
      </c>
      <c r="C1274" s="31" t="s">
        <v>781</v>
      </c>
      <c r="D1274" s="47" t="s">
        <v>782</v>
      </c>
      <c r="E1274" s="57">
        <v>31.6</v>
      </c>
      <c r="F1274" s="57">
        <v>6.64</v>
      </c>
      <c r="G1274" s="57">
        <v>38.24</v>
      </c>
      <c r="H1274" s="32">
        <v>46178</v>
      </c>
      <c r="I1274" s="44" t="s">
        <v>21</v>
      </c>
    </row>
    <row r="1275" spans="1:9" ht="48.75" customHeight="1" x14ac:dyDescent="0.25">
      <c r="A1275" s="126" t="s">
        <v>3336</v>
      </c>
      <c r="B1275" s="90" t="s">
        <v>3337</v>
      </c>
      <c r="C1275" s="31" t="s">
        <v>943</v>
      </c>
      <c r="D1275" s="47" t="s">
        <v>944</v>
      </c>
      <c r="E1275" s="57">
        <v>129.65</v>
      </c>
      <c r="F1275" s="57">
        <v>27.23</v>
      </c>
      <c r="G1275" s="57">
        <v>156.88</v>
      </c>
      <c r="H1275" s="32">
        <v>46178</v>
      </c>
      <c r="I1275" s="44" t="s">
        <v>21</v>
      </c>
    </row>
    <row r="1276" spans="1:9" ht="48.75" customHeight="1" x14ac:dyDescent="0.25">
      <c r="A1276" s="126" t="s">
        <v>3338</v>
      </c>
      <c r="B1276" s="90" t="s">
        <v>2251</v>
      </c>
      <c r="C1276" s="31" t="s">
        <v>943</v>
      </c>
      <c r="D1276" s="47" t="s">
        <v>944</v>
      </c>
      <c r="E1276" s="57">
        <v>2.25</v>
      </c>
      <c r="F1276" s="57">
        <v>0.47</v>
      </c>
      <c r="G1276" s="57">
        <v>2.72</v>
      </c>
      <c r="H1276" s="32">
        <v>46178</v>
      </c>
      <c r="I1276" s="44" t="s">
        <v>21</v>
      </c>
    </row>
    <row r="1277" spans="1:9" ht="48.75" customHeight="1" x14ac:dyDescent="0.25">
      <c r="A1277" s="126" t="s">
        <v>3339</v>
      </c>
      <c r="B1277" s="90" t="s">
        <v>3340</v>
      </c>
      <c r="C1277" s="31" t="s">
        <v>789</v>
      </c>
      <c r="D1277" s="47" t="s">
        <v>790</v>
      </c>
      <c r="E1277" s="57">
        <v>62.7</v>
      </c>
      <c r="F1277" s="57">
        <v>13.17</v>
      </c>
      <c r="G1277" s="57">
        <v>75.87</v>
      </c>
      <c r="H1277" s="32">
        <v>46178</v>
      </c>
      <c r="I1277" s="44" t="s">
        <v>21</v>
      </c>
    </row>
    <row r="1278" spans="1:9" ht="48.75" customHeight="1" x14ac:dyDescent="0.25">
      <c r="A1278" s="126" t="s">
        <v>3341</v>
      </c>
      <c r="B1278" s="90" t="s">
        <v>3342</v>
      </c>
      <c r="C1278" s="31" t="s">
        <v>789</v>
      </c>
      <c r="D1278" s="47" t="s">
        <v>790</v>
      </c>
      <c r="E1278" s="57">
        <v>129.91999999999999</v>
      </c>
      <c r="F1278" s="57">
        <v>27.28</v>
      </c>
      <c r="G1278" s="57">
        <v>157.19999999999999</v>
      </c>
      <c r="H1278" s="32">
        <v>46178</v>
      </c>
      <c r="I1278" s="44" t="s">
        <v>21</v>
      </c>
    </row>
    <row r="1279" spans="1:9" ht="48.75" customHeight="1" x14ac:dyDescent="0.25">
      <c r="A1279" s="126" t="s">
        <v>3343</v>
      </c>
      <c r="B1279" s="90" t="s">
        <v>3344</v>
      </c>
      <c r="C1279" s="31" t="s">
        <v>1605</v>
      </c>
      <c r="D1279" s="47" t="s">
        <v>1606</v>
      </c>
      <c r="E1279" s="57">
        <v>180</v>
      </c>
      <c r="F1279" s="57">
        <v>37.799999999999997</v>
      </c>
      <c r="G1279" s="57">
        <v>217.8</v>
      </c>
      <c r="H1279" s="32">
        <v>46178</v>
      </c>
      <c r="I1279" s="44" t="s">
        <v>21</v>
      </c>
    </row>
    <row r="1280" spans="1:9" ht="48.75" customHeight="1" x14ac:dyDescent="0.25">
      <c r="A1280" s="126" t="s">
        <v>3345</v>
      </c>
      <c r="B1280" s="90" t="s">
        <v>3346</v>
      </c>
      <c r="C1280" s="31" t="s">
        <v>1115</v>
      </c>
      <c r="D1280" s="47" t="s">
        <v>1116</v>
      </c>
      <c r="E1280" s="57">
        <v>157.88999999999999</v>
      </c>
      <c r="F1280" s="57">
        <v>33.159999999999997</v>
      </c>
      <c r="G1280" s="57">
        <v>191.05</v>
      </c>
      <c r="H1280" s="32">
        <v>46178</v>
      </c>
      <c r="I1280" s="44" t="s">
        <v>21</v>
      </c>
    </row>
    <row r="1281" spans="1:9" ht="48.75" customHeight="1" x14ac:dyDescent="0.25">
      <c r="A1281" s="126" t="s">
        <v>3347</v>
      </c>
      <c r="B1281" s="90" t="s">
        <v>3348</v>
      </c>
      <c r="C1281" s="31" t="s">
        <v>750</v>
      </c>
      <c r="D1281" s="47" t="s">
        <v>751</v>
      </c>
      <c r="E1281" s="57">
        <v>43.78</v>
      </c>
      <c r="F1281" s="57">
        <v>9.19</v>
      </c>
      <c r="G1281" s="57">
        <v>52.97</v>
      </c>
      <c r="H1281" s="32">
        <v>46181</v>
      </c>
      <c r="I1281" s="44" t="s">
        <v>21</v>
      </c>
    </row>
    <row r="1282" spans="1:9" ht="48.75" customHeight="1" x14ac:dyDescent="0.25">
      <c r="A1282" s="126" t="s">
        <v>3349</v>
      </c>
      <c r="B1282" s="90" t="s">
        <v>3350</v>
      </c>
      <c r="C1282" s="31" t="s">
        <v>750</v>
      </c>
      <c r="D1282" s="47" t="s">
        <v>751</v>
      </c>
      <c r="E1282" s="57">
        <v>81</v>
      </c>
      <c r="F1282" s="57">
        <v>17.010000000000002</v>
      </c>
      <c r="G1282" s="57">
        <v>98.01</v>
      </c>
      <c r="H1282" s="32">
        <v>46181</v>
      </c>
      <c r="I1282" s="44" t="s">
        <v>21</v>
      </c>
    </row>
    <row r="1283" spans="1:9" ht="48.75" customHeight="1" x14ac:dyDescent="0.25">
      <c r="A1283" s="126" t="s">
        <v>3351</v>
      </c>
      <c r="B1283" s="90" t="s">
        <v>3352</v>
      </c>
      <c r="C1283" s="31" t="s">
        <v>750</v>
      </c>
      <c r="D1283" s="47" t="s">
        <v>751</v>
      </c>
      <c r="E1283" s="57">
        <v>217.65</v>
      </c>
      <c r="F1283" s="57">
        <v>45.71</v>
      </c>
      <c r="G1283" s="57">
        <v>263.36</v>
      </c>
      <c r="H1283" s="32">
        <v>46181</v>
      </c>
      <c r="I1283" s="44" t="s">
        <v>21</v>
      </c>
    </row>
    <row r="1284" spans="1:9" ht="48.75" customHeight="1" x14ac:dyDescent="0.25">
      <c r="A1284" s="126" t="s">
        <v>3353</v>
      </c>
      <c r="B1284" s="90" t="s">
        <v>3354</v>
      </c>
      <c r="C1284" s="31" t="s">
        <v>750</v>
      </c>
      <c r="D1284" s="47" t="s">
        <v>751</v>
      </c>
      <c r="E1284" s="57">
        <v>529.15</v>
      </c>
      <c r="F1284" s="57">
        <v>111.12</v>
      </c>
      <c r="G1284" s="57">
        <v>640.27</v>
      </c>
      <c r="H1284" s="32">
        <v>46181</v>
      </c>
      <c r="I1284" s="44" t="s">
        <v>21</v>
      </c>
    </row>
    <row r="1285" spans="1:9" ht="48.75" customHeight="1" x14ac:dyDescent="0.25">
      <c r="A1285" s="126" t="s">
        <v>3355</v>
      </c>
      <c r="B1285" s="90" t="s">
        <v>3356</v>
      </c>
      <c r="C1285" s="31" t="s">
        <v>1572</v>
      </c>
      <c r="D1285" s="47" t="s">
        <v>1573</v>
      </c>
      <c r="E1285" s="57">
        <v>100.68</v>
      </c>
      <c r="F1285" s="57">
        <v>21.14</v>
      </c>
      <c r="G1285" s="57">
        <v>121.82</v>
      </c>
      <c r="H1285" s="32">
        <v>46181</v>
      </c>
      <c r="I1285" s="44" t="s">
        <v>21</v>
      </c>
    </row>
    <row r="1286" spans="1:9" ht="48.75" customHeight="1" x14ac:dyDescent="0.25">
      <c r="A1286" s="126" t="s">
        <v>3357</v>
      </c>
      <c r="B1286" s="90" t="s">
        <v>3358</v>
      </c>
      <c r="C1286" s="31" t="s">
        <v>750</v>
      </c>
      <c r="D1286" s="47" t="s">
        <v>751</v>
      </c>
      <c r="E1286" s="57">
        <v>22.5</v>
      </c>
      <c r="F1286" s="57">
        <v>4.7300000000000004</v>
      </c>
      <c r="G1286" s="57">
        <v>27.23</v>
      </c>
      <c r="H1286" s="32">
        <v>46156</v>
      </c>
      <c r="I1286" s="44" t="s">
        <v>21</v>
      </c>
    </row>
    <row r="1287" spans="1:9" ht="48.75" customHeight="1" x14ac:dyDescent="0.25">
      <c r="A1287" s="126" t="s">
        <v>3359</v>
      </c>
      <c r="B1287" s="90" t="s">
        <v>3360</v>
      </c>
      <c r="C1287" s="31" t="s">
        <v>758</v>
      </c>
      <c r="D1287" s="47" t="s">
        <v>759</v>
      </c>
      <c r="E1287" s="57">
        <v>35</v>
      </c>
      <c r="F1287" s="57">
        <v>7.35</v>
      </c>
      <c r="G1287" s="57">
        <v>42.35</v>
      </c>
      <c r="H1287" s="32">
        <v>46156</v>
      </c>
      <c r="I1287" s="44" t="s">
        <v>21</v>
      </c>
    </row>
    <row r="1288" spans="1:9" ht="48.75" customHeight="1" x14ac:dyDescent="0.25">
      <c r="A1288" s="126" t="s">
        <v>3361</v>
      </c>
      <c r="B1288" s="90" t="s">
        <v>3362</v>
      </c>
      <c r="C1288" s="31" t="s">
        <v>770</v>
      </c>
      <c r="D1288" s="47" t="s">
        <v>771</v>
      </c>
      <c r="E1288" s="57">
        <v>186.1</v>
      </c>
      <c r="F1288" s="57">
        <v>39.08</v>
      </c>
      <c r="G1288" s="57">
        <v>225.18</v>
      </c>
      <c r="H1288" s="32">
        <v>46176</v>
      </c>
      <c r="I1288" s="44" t="s">
        <v>21</v>
      </c>
    </row>
    <row r="1289" spans="1:9" ht="48.75" customHeight="1" x14ac:dyDescent="0.25">
      <c r="A1289" s="126" t="s">
        <v>3363</v>
      </c>
      <c r="B1289" s="90" t="s">
        <v>3364</v>
      </c>
      <c r="C1289" s="31" t="s">
        <v>762</v>
      </c>
      <c r="D1289" s="47" t="s">
        <v>763</v>
      </c>
      <c r="E1289" s="57">
        <v>762</v>
      </c>
      <c r="F1289" s="57">
        <v>160.02000000000001</v>
      </c>
      <c r="G1289" s="57">
        <v>922.02</v>
      </c>
      <c r="H1289" s="32">
        <v>46176</v>
      </c>
      <c r="I1289" s="44" t="s">
        <v>21</v>
      </c>
    </row>
    <row r="1290" spans="1:9" ht="48.75" customHeight="1" x14ac:dyDescent="0.25">
      <c r="A1290" s="126" t="s">
        <v>3365</v>
      </c>
      <c r="B1290" s="90" t="s">
        <v>3366</v>
      </c>
      <c r="C1290" s="31" t="s">
        <v>762</v>
      </c>
      <c r="D1290" s="47" t="s">
        <v>763</v>
      </c>
      <c r="E1290" s="57">
        <v>72</v>
      </c>
      <c r="F1290" s="57">
        <v>15.12</v>
      </c>
      <c r="G1290" s="57">
        <v>87.12</v>
      </c>
      <c r="H1290" s="32">
        <v>46195</v>
      </c>
      <c r="I1290" s="44" t="s">
        <v>21</v>
      </c>
    </row>
    <row r="1291" spans="1:9" ht="48.75" customHeight="1" x14ac:dyDescent="0.25">
      <c r="A1291" s="126" t="s">
        <v>3367</v>
      </c>
      <c r="B1291" s="90" t="s">
        <v>3368</v>
      </c>
      <c r="C1291" s="31" t="s">
        <v>825</v>
      </c>
      <c r="D1291" s="47" t="s">
        <v>826</v>
      </c>
      <c r="E1291" s="57">
        <v>88.21</v>
      </c>
      <c r="F1291" s="57">
        <v>18.52</v>
      </c>
      <c r="G1291" s="57">
        <v>106.73</v>
      </c>
      <c r="H1291" s="32">
        <v>46150</v>
      </c>
      <c r="I1291" s="44" t="s">
        <v>21</v>
      </c>
    </row>
    <row r="1292" spans="1:9" ht="48.75" customHeight="1" x14ac:dyDescent="0.25">
      <c r="A1292" s="126" t="s">
        <v>3369</v>
      </c>
      <c r="B1292" s="90" t="s">
        <v>3370</v>
      </c>
      <c r="C1292" s="31" t="s">
        <v>766</v>
      </c>
      <c r="D1292" s="47" t="s">
        <v>767</v>
      </c>
      <c r="E1292" s="57">
        <v>66</v>
      </c>
      <c r="F1292" s="57">
        <v>13.86</v>
      </c>
      <c r="G1292" s="57">
        <v>79.86</v>
      </c>
      <c r="H1292" s="32">
        <v>46171</v>
      </c>
      <c r="I1292" s="44" t="s">
        <v>21</v>
      </c>
    </row>
    <row r="1293" spans="1:9" ht="48.75" customHeight="1" x14ac:dyDescent="0.25">
      <c r="A1293" s="126" t="s">
        <v>3371</v>
      </c>
      <c r="B1293" s="90" t="s">
        <v>3372</v>
      </c>
      <c r="C1293" s="31" t="s">
        <v>943</v>
      </c>
      <c r="D1293" s="47" t="s">
        <v>944</v>
      </c>
      <c r="E1293" s="57">
        <v>190.3</v>
      </c>
      <c r="F1293" s="57">
        <v>39.96</v>
      </c>
      <c r="G1293" s="57">
        <v>230.26</v>
      </c>
      <c r="H1293" s="32">
        <v>46181</v>
      </c>
      <c r="I1293" s="44" t="s">
        <v>21</v>
      </c>
    </row>
    <row r="1294" spans="1:9" ht="48.75" customHeight="1" x14ac:dyDescent="0.25">
      <c r="A1294" s="126" t="s">
        <v>3373</v>
      </c>
      <c r="B1294" s="90" t="s">
        <v>3374</v>
      </c>
      <c r="C1294" s="31" t="s">
        <v>943</v>
      </c>
      <c r="D1294" s="47" t="s">
        <v>944</v>
      </c>
      <c r="E1294" s="57">
        <v>51.59</v>
      </c>
      <c r="F1294" s="57">
        <v>10.83</v>
      </c>
      <c r="G1294" s="57">
        <v>62.42</v>
      </c>
      <c r="H1294" s="32">
        <v>46181</v>
      </c>
      <c r="I1294" s="44" t="s">
        <v>21</v>
      </c>
    </row>
    <row r="1295" spans="1:9" ht="48.75" customHeight="1" x14ac:dyDescent="0.25">
      <c r="A1295" s="126" t="s">
        <v>3375</v>
      </c>
      <c r="B1295" s="90" t="s">
        <v>3376</v>
      </c>
      <c r="C1295" s="31" t="s">
        <v>1782</v>
      </c>
      <c r="D1295" s="47" t="s">
        <v>1783</v>
      </c>
      <c r="E1295" s="57">
        <v>86.16</v>
      </c>
      <c r="F1295" s="57">
        <v>18.09</v>
      </c>
      <c r="G1295" s="57">
        <v>104.25</v>
      </c>
      <c r="H1295" s="32">
        <v>46162</v>
      </c>
      <c r="I1295" s="44" t="s">
        <v>21</v>
      </c>
    </row>
    <row r="1296" spans="1:9" ht="48.75" customHeight="1" x14ac:dyDescent="0.25">
      <c r="A1296" s="126" t="s">
        <v>3377</v>
      </c>
      <c r="B1296" s="90" t="s">
        <v>3378</v>
      </c>
      <c r="C1296" s="31" t="s">
        <v>762</v>
      </c>
      <c r="D1296" s="47" t="s">
        <v>763</v>
      </c>
      <c r="E1296" s="57">
        <v>3866.96</v>
      </c>
      <c r="F1296" s="57">
        <v>812.06</v>
      </c>
      <c r="G1296" s="57">
        <v>4679.0200000000004</v>
      </c>
      <c r="H1296" s="32">
        <v>46169</v>
      </c>
      <c r="I1296" s="44" t="s">
        <v>21</v>
      </c>
    </row>
    <row r="1297" spans="1:9" ht="48.75" customHeight="1" x14ac:dyDescent="0.25">
      <c r="A1297" s="126" t="s">
        <v>3379</v>
      </c>
      <c r="B1297" s="90" t="s">
        <v>3380</v>
      </c>
      <c r="C1297" s="31" t="s">
        <v>762</v>
      </c>
      <c r="D1297" s="47" t="s">
        <v>763</v>
      </c>
      <c r="E1297" s="57">
        <v>475.43</v>
      </c>
      <c r="F1297" s="57">
        <v>99.84</v>
      </c>
      <c r="G1297" s="57">
        <v>575.27</v>
      </c>
      <c r="H1297" s="32">
        <v>46185</v>
      </c>
      <c r="I1297" s="44" t="s">
        <v>21</v>
      </c>
    </row>
    <row r="1298" spans="1:9" ht="48.75" customHeight="1" x14ac:dyDescent="0.25">
      <c r="A1298" s="126" t="s">
        <v>3381</v>
      </c>
      <c r="B1298" s="90" t="s">
        <v>3382</v>
      </c>
      <c r="C1298" s="31" t="s">
        <v>758</v>
      </c>
      <c r="D1298" s="47" t="s">
        <v>759</v>
      </c>
      <c r="E1298" s="57">
        <v>12.48</v>
      </c>
      <c r="F1298" s="57">
        <v>2.62</v>
      </c>
      <c r="G1298" s="57">
        <v>15.1</v>
      </c>
      <c r="H1298" s="32">
        <v>46184</v>
      </c>
      <c r="I1298" s="44" t="s">
        <v>21</v>
      </c>
    </row>
    <row r="1299" spans="1:9" ht="48.75" customHeight="1" x14ac:dyDescent="0.25">
      <c r="A1299" s="126" t="s">
        <v>3383</v>
      </c>
      <c r="B1299" s="90" t="s">
        <v>3384</v>
      </c>
      <c r="C1299" s="31" t="s">
        <v>758</v>
      </c>
      <c r="D1299" s="47" t="s">
        <v>759</v>
      </c>
      <c r="E1299" s="57">
        <v>18</v>
      </c>
      <c r="F1299" s="57">
        <v>1.8</v>
      </c>
      <c r="G1299" s="57">
        <v>19.8</v>
      </c>
      <c r="H1299" s="32">
        <v>46184</v>
      </c>
      <c r="I1299" s="44" t="s">
        <v>21</v>
      </c>
    </row>
    <row r="1300" spans="1:9" ht="48.75" customHeight="1" x14ac:dyDescent="0.25">
      <c r="A1300" s="126" t="s">
        <v>3385</v>
      </c>
      <c r="B1300" s="90" t="s">
        <v>3386</v>
      </c>
      <c r="C1300" s="31" t="s">
        <v>762</v>
      </c>
      <c r="D1300" s="47" t="s">
        <v>763</v>
      </c>
      <c r="E1300" s="57">
        <v>58.88</v>
      </c>
      <c r="F1300" s="57">
        <v>12.36</v>
      </c>
      <c r="G1300" s="57">
        <v>71.239999999999995</v>
      </c>
      <c r="H1300" s="32">
        <v>46174</v>
      </c>
      <c r="I1300" s="44" t="s">
        <v>21</v>
      </c>
    </row>
    <row r="1301" spans="1:9" ht="48.75" customHeight="1" x14ac:dyDescent="0.25">
      <c r="A1301" s="126" t="s">
        <v>3387</v>
      </c>
      <c r="B1301" s="90" t="s">
        <v>3388</v>
      </c>
      <c r="C1301" s="31" t="s">
        <v>943</v>
      </c>
      <c r="D1301" s="47" t="s">
        <v>944</v>
      </c>
      <c r="E1301" s="57">
        <v>198.82</v>
      </c>
      <c r="F1301" s="57">
        <v>41.75</v>
      </c>
      <c r="G1301" s="57">
        <v>240.57</v>
      </c>
      <c r="H1301" s="32">
        <v>46181</v>
      </c>
      <c r="I1301" s="44" t="s">
        <v>21</v>
      </c>
    </row>
    <row r="1302" spans="1:9" ht="48.75" customHeight="1" x14ac:dyDescent="0.25">
      <c r="A1302" s="126" t="s">
        <v>3389</v>
      </c>
      <c r="B1302" s="90" t="s">
        <v>3390</v>
      </c>
      <c r="C1302" s="31" t="s">
        <v>770</v>
      </c>
      <c r="D1302" s="47" t="s">
        <v>771</v>
      </c>
      <c r="E1302" s="57">
        <v>73.27</v>
      </c>
      <c r="F1302" s="57">
        <v>15.39</v>
      </c>
      <c r="G1302" s="57">
        <v>88.66</v>
      </c>
      <c r="H1302" s="32">
        <v>46188</v>
      </c>
      <c r="I1302" s="44" t="s">
        <v>21</v>
      </c>
    </row>
    <row r="1303" spans="1:9" ht="48.75" customHeight="1" x14ac:dyDescent="0.25">
      <c r="A1303" s="126" t="s">
        <v>3391</v>
      </c>
      <c r="B1303" s="90" t="s">
        <v>3392</v>
      </c>
      <c r="C1303" s="31" t="s">
        <v>762</v>
      </c>
      <c r="D1303" s="47" t="s">
        <v>763</v>
      </c>
      <c r="E1303" s="57">
        <v>167.25</v>
      </c>
      <c r="F1303" s="57">
        <v>35.119999999999997</v>
      </c>
      <c r="G1303" s="57">
        <v>202.37</v>
      </c>
      <c r="H1303" s="32">
        <v>46174</v>
      </c>
      <c r="I1303" s="44" t="s">
        <v>21</v>
      </c>
    </row>
    <row r="1304" spans="1:9" ht="48.75" customHeight="1" x14ac:dyDescent="0.25">
      <c r="A1304" s="126" t="s">
        <v>3393</v>
      </c>
      <c r="B1304" s="90" t="s">
        <v>3394</v>
      </c>
      <c r="C1304" s="31" t="s">
        <v>1713</v>
      </c>
      <c r="D1304" s="47" t="s">
        <v>1714</v>
      </c>
      <c r="E1304" s="57">
        <v>100.5</v>
      </c>
      <c r="F1304" s="57">
        <v>21.11</v>
      </c>
      <c r="G1304" s="57">
        <v>121.61</v>
      </c>
      <c r="H1304" s="32">
        <v>46183</v>
      </c>
      <c r="I1304" s="44" t="s">
        <v>21</v>
      </c>
    </row>
    <row r="1305" spans="1:9" ht="48.75" customHeight="1" x14ac:dyDescent="0.25">
      <c r="A1305" s="126" t="s">
        <v>3395</v>
      </c>
      <c r="B1305" s="90" t="s">
        <v>3396</v>
      </c>
      <c r="C1305" s="31" t="s">
        <v>750</v>
      </c>
      <c r="D1305" s="47" t="s">
        <v>751</v>
      </c>
      <c r="E1305" s="57">
        <v>225</v>
      </c>
      <c r="F1305" s="57">
        <v>47.25</v>
      </c>
      <c r="G1305" s="57">
        <v>272.25</v>
      </c>
      <c r="H1305" s="32">
        <v>46188</v>
      </c>
      <c r="I1305" s="44" t="s">
        <v>21</v>
      </c>
    </row>
    <row r="1306" spans="1:9" ht="48.75" customHeight="1" x14ac:dyDescent="0.25">
      <c r="A1306" s="126" t="s">
        <v>3397</v>
      </c>
      <c r="B1306" s="90" t="s">
        <v>3398</v>
      </c>
      <c r="C1306" s="31" t="s">
        <v>750</v>
      </c>
      <c r="D1306" s="47" t="s">
        <v>751</v>
      </c>
      <c r="E1306" s="57">
        <v>77</v>
      </c>
      <c r="F1306" s="57">
        <v>16.170000000000002</v>
      </c>
      <c r="G1306" s="57">
        <v>93.17</v>
      </c>
      <c r="H1306" s="32">
        <v>46174</v>
      </c>
      <c r="I1306" s="44" t="s">
        <v>21</v>
      </c>
    </row>
    <row r="1307" spans="1:9" ht="48.75" customHeight="1" x14ac:dyDescent="0.25">
      <c r="A1307" s="126" t="s">
        <v>3399</v>
      </c>
      <c r="B1307" s="90" t="s">
        <v>3400</v>
      </c>
      <c r="C1307" s="31" t="s">
        <v>1048</v>
      </c>
      <c r="D1307" s="47" t="s">
        <v>1049</v>
      </c>
      <c r="E1307" s="57">
        <v>120.42</v>
      </c>
      <c r="F1307" s="57">
        <v>25.29</v>
      </c>
      <c r="G1307" s="57">
        <v>145.71</v>
      </c>
      <c r="H1307" s="32">
        <v>46171</v>
      </c>
      <c r="I1307" s="44" t="s">
        <v>21</v>
      </c>
    </row>
    <row r="1308" spans="1:9" ht="48.75" customHeight="1" x14ac:dyDescent="0.25">
      <c r="A1308" s="126" t="s">
        <v>3401</v>
      </c>
      <c r="B1308" s="90" t="s">
        <v>3402</v>
      </c>
      <c r="C1308" s="31" t="s">
        <v>770</v>
      </c>
      <c r="D1308" s="47" t="s">
        <v>771</v>
      </c>
      <c r="E1308" s="57">
        <v>111</v>
      </c>
      <c r="F1308" s="57">
        <v>23.31</v>
      </c>
      <c r="G1308" s="57">
        <v>134.31</v>
      </c>
      <c r="H1308" s="32">
        <v>46177</v>
      </c>
      <c r="I1308" s="44" t="s">
        <v>21</v>
      </c>
    </row>
    <row r="1309" spans="1:9" ht="48.75" customHeight="1" x14ac:dyDescent="0.25">
      <c r="A1309" s="126" t="s">
        <v>3403</v>
      </c>
      <c r="B1309" s="90" t="s">
        <v>3404</v>
      </c>
      <c r="C1309" s="31" t="s">
        <v>770</v>
      </c>
      <c r="D1309" s="47" t="s">
        <v>771</v>
      </c>
      <c r="E1309" s="57">
        <v>366</v>
      </c>
      <c r="F1309" s="57">
        <v>76.86</v>
      </c>
      <c r="G1309" s="57">
        <v>442.86</v>
      </c>
      <c r="H1309" s="32">
        <v>46183</v>
      </c>
      <c r="I1309" s="44" t="s">
        <v>21</v>
      </c>
    </row>
    <row r="1310" spans="1:9" ht="48.75" customHeight="1" x14ac:dyDescent="0.25">
      <c r="A1310" s="126" t="s">
        <v>3405</v>
      </c>
      <c r="B1310" s="90" t="s">
        <v>3406</v>
      </c>
      <c r="C1310" s="31" t="s">
        <v>762</v>
      </c>
      <c r="D1310" s="47" t="s">
        <v>763</v>
      </c>
      <c r="E1310" s="57">
        <v>779.6</v>
      </c>
      <c r="F1310" s="57">
        <v>163.72</v>
      </c>
      <c r="G1310" s="57">
        <v>943.32</v>
      </c>
      <c r="H1310" s="32">
        <v>46185</v>
      </c>
      <c r="I1310" s="44" t="s">
        <v>21</v>
      </c>
    </row>
    <row r="1311" spans="1:9" ht="48.75" customHeight="1" x14ac:dyDescent="0.25">
      <c r="A1311" s="126" t="s">
        <v>3407</v>
      </c>
      <c r="B1311" s="90" t="s">
        <v>3408</v>
      </c>
      <c r="C1311" s="31" t="s">
        <v>943</v>
      </c>
      <c r="D1311" s="47" t="s">
        <v>944</v>
      </c>
      <c r="E1311" s="57">
        <v>69.239999999999995</v>
      </c>
      <c r="F1311" s="57">
        <v>14.54</v>
      </c>
      <c r="G1311" s="57">
        <v>83.78</v>
      </c>
      <c r="H1311" s="32">
        <v>46177</v>
      </c>
      <c r="I1311" s="44" t="s">
        <v>21</v>
      </c>
    </row>
    <row r="1312" spans="1:9" ht="48.75" customHeight="1" x14ac:dyDescent="0.25">
      <c r="A1312" s="126" t="s">
        <v>3409</v>
      </c>
      <c r="B1312" s="90" t="s">
        <v>3410</v>
      </c>
      <c r="C1312" s="31" t="s">
        <v>758</v>
      </c>
      <c r="D1312" s="47" t="s">
        <v>759</v>
      </c>
      <c r="E1312" s="57">
        <v>125.25</v>
      </c>
      <c r="F1312" s="57">
        <v>26.3</v>
      </c>
      <c r="G1312" s="57">
        <v>151.55000000000001</v>
      </c>
      <c r="H1312" s="32">
        <v>46188</v>
      </c>
      <c r="I1312" s="44" t="s">
        <v>21</v>
      </c>
    </row>
    <row r="1313" spans="1:9" ht="48.75" customHeight="1" x14ac:dyDescent="0.25">
      <c r="A1313" s="126" t="s">
        <v>3411</v>
      </c>
      <c r="B1313" s="90" t="s">
        <v>3412</v>
      </c>
      <c r="C1313" s="31" t="s">
        <v>758</v>
      </c>
      <c r="D1313" s="47" t="s">
        <v>759</v>
      </c>
      <c r="E1313" s="57">
        <v>14</v>
      </c>
      <c r="F1313" s="57">
        <v>2.94</v>
      </c>
      <c r="G1313" s="57">
        <v>16.940000000000001</v>
      </c>
      <c r="H1313" s="32">
        <v>46176</v>
      </c>
      <c r="I1313" s="44" t="s">
        <v>21</v>
      </c>
    </row>
    <row r="1314" spans="1:9" ht="48.75" customHeight="1" x14ac:dyDescent="0.25">
      <c r="A1314" s="126" t="s">
        <v>3413</v>
      </c>
      <c r="B1314" s="90" t="s">
        <v>3414</v>
      </c>
      <c r="C1314" s="31" t="s">
        <v>758</v>
      </c>
      <c r="D1314" s="47" t="s">
        <v>759</v>
      </c>
      <c r="E1314" s="57">
        <v>25.05</v>
      </c>
      <c r="F1314" s="57">
        <v>5.26</v>
      </c>
      <c r="G1314" s="57">
        <v>30.31</v>
      </c>
      <c r="H1314" s="32">
        <v>46176</v>
      </c>
      <c r="I1314" s="44" t="s">
        <v>21</v>
      </c>
    </row>
    <row r="1315" spans="1:9" ht="48.75" customHeight="1" x14ac:dyDescent="0.25">
      <c r="A1315" s="126" t="s">
        <v>3415</v>
      </c>
      <c r="B1315" s="90" t="s">
        <v>3416</v>
      </c>
      <c r="C1315" s="31" t="s">
        <v>758</v>
      </c>
      <c r="D1315" s="47" t="s">
        <v>759</v>
      </c>
      <c r="E1315" s="57">
        <v>168.46</v>
      </c>
      <c r="F1315" s="57">
        <v>35.380000000000003</v>
      </c>
      <c r="G1315" s="57">
        <v>203.84</v>
      </c>
      <c r="H1315" s="32">
        <v>46178</v>
      </c>
      <c r="I1315" s="44" t="s">
        <v>21</v>
      </c>
    </row>
    <row r="1316" spans="1:9" ht="48.75" customHeight="1" x14ac:dyDescent="0.25">
      <c r="A1316" s="126" t="s">
        <v>3417</v>
      </c>
      <c r="B1316" s="90" t="s">
        <v>3418</v>
      </c>
      <c r="C1316" s="31" t="s">
        <v>770</v>
      </c>
      <c r="D1316" s="47" t="s">
        <v>771</v>
      </c>
      <c r="E1316" s="57">
        <v>127</v>
      </c>
      <c r="F1316" s="57">
        <v>26.67</v>
      </c>
      <c r="G1316" s="57">
        <v>153.66999999999999</v>
      </c>
      <c r="H1316" s="32">
        <v>46176</v>
      </c>
      <c r="I1316" s="44" t="s">
        <v>21</v>
      </c>
    </row>
    <row r="1317" spans="1:9" ht="48.75" customHeight="1" x14ac:dyDescent="0.25">
      <c r="A1317" s="126" t="s">
        <v>3419</v>
      </c>
      <c r="B1317" s="90" t="s">
        <v>3420</v>
      </c>
      <c r="C1317" s="31" t="s">
        <v>1709</v>
      </c>
      <c r="D1317" s="47" t="s">
        <v>1710</v>
      </c>
      <c r="E1317" s="57">
        <v>1013</v>
      </c>
      <c r="F1317" s="57">
        <v>212.73</v>
      </c>
      <c r="G1317" s="57">
        <v>1225.73</v>
      </c>
      <c r="H1317" s="32">
        <v>46185</v>
      </c>
      <c r="I1317" s="44" t="s">
        <v>21</v>
      </c>
    </row>
    <row r="1318" spans="1:9" ht="48.75" customHeight="1" x14ac:dyDescent="0.25">
      <c r="A1318" s="126" t="s">
        <v>3421</v>
      </c>
      <c r="B1318" s="90" t="s">
        <v>3422</v>
      </c>
      <c r="C1318" s="31" t="s">
        <v>825</v>
      </c>
      <c r="D1318" s="47" t="s">
        <v>826</v>
      </c>
      <c r="E1318" s="57">
        <v>217.98</v>
      </c>
      <c r="F1318" s="57">
        <v>45.78</v>
      </c>
      <c r="G1318" s="57">
        <v>263.76</v>
      </c>
      <c r="H1318" s="32">
        <v>46178</v>
      </c>
      <c r="I1318" s="44" t="s">
        <v>21</v>
      </c>
    </row>
    <row r="1319" spans="1:9" ht="48.75" customHeight="1" x14ac:dyDescent="0.25">
      <c r="A1319" s="126" t="s">
        <v>3423</v>
      </c>
      <c r="B1319" s="90" t="s">
        <v>3424</v>
      </c>
      <c r="C1319" s="31" t="s">
        <v>825</v>
      </c>
      <c r="D1319" s="47" t="s">
        <v>826</v>
      </c>
      <c r="E1319" s="57">
        <v>37.22</v>
      </c>
      <c r="F1319" s="57">
        <v>7.82</v>
      </c>
      <c r="G1319" s="57">
        <v>45.04</v>
      </c>
      <c r="H1319" s="32">
        <v>46177</v>
      </c>
      <c r="I1319" s="44" t="s">
        <v>21</v>
      </c>
    </row>
    <row r="1320" spans="1:9" ht="48.75" customHeight="1" x14ac:dyDescent="0.25">
      <c r="A1320" s="126" t="s">
        <v>3425</v>
      </c>
      <c r="B1320" s="90" t="s">
        <v>3426</v>
      </c>
      <c r="C1320" s="31" t="s">
        <v>853</v>
      </c>
      <c r="D1320" s="47" t="s">
        <v>854</v>
      </c>
      <c r="E1320" s="57">
        <v>308.88</v>
      </c>
      <c r="F1320" s="57">
        <v>64.86</v>
      </c>
      <c r="G1320" s="57">
        <v>373.74</v>
      </c>
      <c r="H1320" s="32">
        <v>46183</v>
      </c>
      <c r="I1320" s="44" t="s">
        <v>21</v>
      </c>
    </row>
    <row r="1321" spans="1:9" ht="48.75" customHeight="1" x14ac:dyDescent="0.25">
      <c r="A1321" s="126" t="s">
        <v>3427</v>
      </c>
      <c r="B1321" s="90" t="s">
        <v>3428</v>
      </c>
      <c r="C1321" s="31" t="s">
        <v>801</v>
      </c>
      <c r="D1321" s="47" t="s">
        <v>802</v>
      </c>
      <c r="E1321" s="57">
        <v>21.63</v>
      </c>
      <c r="F1321" s="57">
        <v>4.54</v>
      </c>
      <c r="G1321" s="57">
        <v>26.17</v>
      </c>
      <c r="H1321" s="32">
        <v>46176</v>
      </c>
      <c r="I1321" s="44" t="s">
        <v>21</v>
      </c>
    </row>
    <row r="1322" spans="1:9" ht="48.75" customHeight="1" x14ac:dyDescent="0.25">
      <c r="A1322" s="126" t="s">
        <v>3429</v>
      </c>
      <c r="B1322" s="90" t="s">
        <v>3430</v>
      </c>
      <c r="C1322" s="31" t="s">
        <v>750</v>
      </c>
      <c r="D1322" s="47" t="s">
        <v>751</v>
      </c>
      <c r="E1322" s="57">
        <v>16.2</v>
      </c>
      <c r="F1322" s="57">
        <v>3.4</v>
      </c>
      <c r="G1322" s="57">
        <v>19.600000000000001</v>
      </c>
      <c r="H1322" s="32">
        <v>46183</v>
      </c>
      <c r="I1322" s="44" t="s">
        <v>21</v>
      </c>
    </row>
    <row r="1323" spans="1:9" ht="48.75" customHeight="1" x14ac:dyDescent="0.25">
      <c r="A1323" s="126" t="s">
        <v>3431</v>
      </c>
      <c r="B1323" s="90" t="s">
        <v>3432</v>
      </c>
      <c r="C1323" s="31" t="s">
        <v>750</v>
      </c>
      <c r="D1323" s="47" t="s">
        <v>751</v>
      </c>
      <c r="E1323" s="57">
        <v>205.9</v>
      </c>
      <c r="F1323" s="57">
        <v>43.24</v>
      </c>
      <c r="G1323" s="57">
        <v>249.14</v>
      </c>
      <c r="H1323" s="32">
        <v>46188</v>
      </c>
      <c r="I1323" s="44" t="s">
        <v>21</v>
      </c>
    </row>
    <row r="1324" spans="1:9" ht="48.75" customHeight="1" x14ac:dyDescent="0.25">
      <c r="A1324" s="126" t="s">
        <v>3433</v>
      </c>
      <c r="B1324" s="90" t="s">
        <v>3434</v>
      </c>
      <c r="C1324" s="31" t="s">
        <v>750</v>
      </c>
      <c r="D1324" s="47" t="s">
        <v>751</v>
      </c>
      <c r="E1324" s="57">
        <v>22.5</v>
      </c>
      <c r="F1324" s="57">
        <v>4.7300000000000004</v>
      </c>
      <c r="G1324" s="57">
        <v>27.23</v>
      </c>
      <c r="H1324" s="32">
        <v>46178</v>
      </c>
      <c r="I1324" s="44" t="s">
        <v>21</v>
      </c>
    </row>
    <row r="1325" spans="1:9" ht="48.75" customHeight="1" x14ac:dyDescent="0.25">
      <c r="A1325" s="126" t="s">
        <v>3435</v>
      </c>
      <c r="B1325" s="90" t="s">
        <v>3436</v>
      </c>
      <c r="C1325" s="31" t="s">
        <v>770</v>
      </c>
      <c r="D1325" s="47" t="s">
        <v>771</v>
      </c>
      <c r="E1325" s="57">
        <v>324.8</v>
      </c>
      <c r="F1325" s="57">
        <v>68.209999999999994</v>
      </c>
      <c r="G1325" s="57">
        <v>393.01</v>
      </c>
      <c r="H1325" s="32">
        <v>46178</v>
      </c>
      <c r="I1325" s="44" t="s">
        <v>21</v>
      </c>
    </row>
    <row r="1326" spans="1:9" ht="48.75" customHeight="1" x14ac:dyDescent="0.25">
      <c r="A1326" s="126" t="s">
        <v>3437</v>
      </c>
      <c r="B1326" s="90" t="s">
        <v>3438</v>
      </c>
      <c r="C1326" s="31" t="s">
        <v>770</v>
      </c>
      <c r="D1326" s="47" t="s">
        <v>771</v>
      </c>
      <c r="E1326" s="57">
        <v>53.12</v>
      </c>
      <c r="F1326" s="57">
        <v>11.16</v>
      </c>
      <c r="G1326" s="57">
        <v>64.28</v>
      </c>
      <c r="H1326" s="32">
        <v>46178</v>
      </c>
      <c r="I1326" s="44" t="s">
        <v>21</v>
      </c>
    </row>
    <row r="1327" spans="1:9" ht="48.75" customHeight="1" x14ac:dyDescent="0.25">
      <c r="A1327" s="126" t="s">
        <v>3439</v>
      </c>
      <c r="B1327" s="90" t="s">
        <v>3440</v>
      </c>
      <c r="C1327" s="31" t="s">
        <v>770</v>
      </c>
      <c r="D1327" s="47" t="s">
        <v>771</v>
      </c>
      <c r="E1327" s="57">
        <v>1179</v>
      </c>
      <c r="F1327" s="57">
        <v>247.59</v>
      </c>
      <c r="G1327" s="57">
        <v>1426.59</v>
      </c>
      <c r="H1327" s="32">
        <v>46185</v>
      </c>
      <c r="I1327" s="44" t="s">
        <v>21</v>
      </c>
    </row>
    <row r="1328" spans="1:9" ht="48.75" customHeight="1" x14ac:dyDescent="0.25">
      <c r="A1328" s="126" t="s">
        <v>3441</v>
      </c>
      <c r="B1328" s="90" t="s">
        <v>1368</v>
      </c>
      <c r="C1328" s="31" t="s">
        <v>781</v>
      </c>
      <c r="D1328" s="47" t="s">
        <v>782</v>
      </c>
      <c r="E1328" s="57">
        <v>22.8</v>
      </c>
      <c r="F1328" s="57">
        <v>4.79</v>
      </c>
      <c r="G1328" s="57">
        <v>27.59</v>
      </c>
      <c r="H1328" s="32">
        <v>46175</v>
      </c>
      <c r="I1328" s="44" t="s">
        <v>21</v>
      </c>
    </row>
    <row r="1329" spans="1:9" ht="48.75" customHeight="1" x14ac:dyDescent="0.25">
      <c r="A1329" s="126" t="s">
        <v>3442</v>
      </c>
      <c r="B1329" s="90" t="s">
        <v>3443</v>
      </c>
      <c r="C1329" s="31" t="s">
        <v>762</v>
      </c>
      <c r="D1329" s="47" t="s">
        <v>763</v>
      </c>
      <c r="E1329" s="57">
        <v>505.85</v>
      </c>
      <c r="F1329" s="57">
        <v>106.23</v>
      </c>
      <c r="G1329" s="57">
        <v>612.08000000000004</v>
      </c>
      <c r="H1329" s="32">
        <v>46181</v>
      </c>
      <c r="I1329" s="44" t="s">
        <v>21</v>
      </c>
    </row>
    <row r="1330" spans="1:9" ht="48.75" customHeight="1" x14ac:dyDescent="0.25">
      <c r="A1330" s="126" t="s">
        <v>3444</v>
      </c>
      <c r="B1330" s="90" t="s">
        <v>3445</v>
      </c>
      <c r="C1330" s="31" t="s">
        <v>797</v>
      </c>
      <c r="D1330" s="47" t="s">
        <v>798</v>
      </c>
      <c r="E1330" s="57">
        <v>159</v>
      </c>
      <c r="F1330" s="57">
        <v>33.39</v>
      </c>
      <c r="G1330" s="57">
        <v>192.39</v>
      </c>
      <c r="H1330" s="32">
        <v>46189</v>
      </c>
      <c r="I1330" s="44" t="s">
        <v>21</v>
      </c>
    </row>
    <row r="1331" spans="1:9" ht="48.75" customHeight="1" x14ac:dyDescent="0.25">
      <c r="A1331" s="126" t="s">
        <v>3446</v>
      </c>
      <c r="B1331" s="90" t="s">
        <v>3447</v>
      </c>
      <c r="C1331" s="31" t="s">
        <v>762</v>
      </c>
      <c r="D1331" s="47" t="s">
        <v>763</v>
      </c>
      <c r="E1331" s="57">
        <v>162.6</v>
      </c>
      <c r="F1331" s="57">
        <v>34.15</v>
      </c>
      <c r="G1331" s="57">
        <v>196.75</v>
      </c>
      <c r="H1331" s="32">
        <v>46178</v>
      </c>
      <c r="I1331" s="44" t="s">
        <v>21</v>
      </c>
    </row>
    <row r="1332" spans="1:9" ht="48.75" customHeight="1" x14ac:dyDescent="0.25">
      <c r="A1332" s="126" t="s">
        <v>3448</v>
      </c>
      <c r="B1332" s="90" t="s">
        <v>3449</v>
      </c>
      <c r="C1332" s="31" t="s">
        <v>762</v>
      </c>
      <c r="D1332" s="47" t="s">
        <v>763</v>
      </c>
      <c r="E1332" s="57">
        <v>206.5</v>
      </c>
      <c r="F1332" s="57">
        <v>43.37</v>
      </c>
      <c r="G1332" s="57">
        <v>249.87</v>
      </c>
      <c r="H1332" s="32">
        <v>46185</v>
      </c>
      <c r="I1332" s="44" t="s">
        <v>21</v>
      </c>
    </row>
    <row r="1333" spans="1:9" ht="48.75" customHeight="1" x14ac:dyDescent="0.25">
      <c r="A1333" s="126" t="s">
        <v>3450</v>
      </c>
      <c r="B1333" s="90" t="s">
        <v>3451</v>
      </c>
      <c r="C1333" s="31" t="s">
        <v>1782</v>
      </c>
      <c r="D1333" s="47" t="s">
        <v>1783</v>
      </c>
      <c r="E1333" s="57">
        <v>18.75</v>
      </c>
      <c r="F1333" s="57">
        <v>3.94</v>
      </c>
      <c r="G1333" s="57">
        <v>22.69</v>
      </c>
      <c r="H1333" s="32">
        <v>46183</v>
      </c>
      <c r="I1333" s="44" t="s">
        <v>21</v>
      </c>
    </row>
    <row r="1334" spans="1:9" ht="48.75" customHeight="1" x14ac:dyDescent="0.25">
      <c r="A1334" s="126" t="s">
        <v>3452</v>
      </c>
      <c r="B1334" s="90" t="s">
        <v>3453</v>
      </c>
      <c r="C1334" s="31" t="s">
        <v>1782</v>
      </c>
      <c r="D1334" s="47" t="s">
        <v>1783</v>
      </c>
      <c r="E1334" s="57">
        <v>113.6</v>
      </c>
      <c r="F1334" s="57">
        <v>23.86</v>
      </c>
      <c r="G1334" s="57">
        <v>137.46</v>
      </c>
      <c r="H1334" s="32">
        <v>46183</v>
      </c>
      <c r="I1334" s="44" t="s">
        <v>21</v>
      </c>
    </row>
    <row r="1335" spans="1:9" ht="48.75" customHeight="1" x14ac:dyDescent="0.25">
      <c r="A1335" s="126" t="s">
        <v>3454</v>
      </c>
      <c r="B1335" s="90" t="s">
        <v>3455</v>
      </c>
      <c r="C1335" s="31" t="s">
        <v>1709</v>
      </c>
      <c r="D1335" s="47" t="s">
        <v>1710</v>
      </c>
      <c r="E1335" s="57">
        <v>1052</v>
      </c>
      <c r="F1335" s="57">
        <v>220.92</v>
      </c>
      <c r="G1335" s="57">
        <v>1272.92</v>
      </c>
      <c r="H1335" s="32">
        <v>46178</v>
      </c>
      <c r="I1335" s="44" t="s">
        <v>21</v>
      </c>
    </row>
    <row r="1336" spans="1:9" ht="48.75" customHeight="1" x14ac:dyDescent="0.25">
      <c r="A1336" s="126" t="s">
        <v>3456</v>
      </c>
      <c r="B1336" s="90" t="s">
        <v>3457</v>
      </c>
      <c r="C1336" s="31" t="s">
        <v>1543</v>
      </c>
      <c r="D1336" s="47" t="s">
        <v>1544</v>
      </c>
      <c r="E1336" s="57">
        <v>181.53</v>
      </c>
      <c r="F1336" s="57">
        <v>38.119999999999997</v>
      </c>
      <c r="G1336" s="57">
        <v>219.65</v>
      </c>
      <c r="H1336" s="32">
        <v>46189</v>
      </c>
      <c r="I1336" s="44" t="s">
        <v>21</v>
      </c>
    </row>
    <row r="1337" spans="1:9" ht="48.75" customHeight="1" x14ac:dyDescent="0.25">
      <c r="A1337" s="126" t="s">
        <v>3458</v>
      </c>
      <c r="B1337" s="90" t="s">
        <v>3459</v>
      </c>
      <c r="C1337" s="31" t="s">
        <v>861</v>
      </c>
      <c r="D1337" s="47" t="s">
        <v>862</v>
      </c>
      <c r="E1337" s="57">
        <v>135.9</v>
      </c>
      <c r="F1337" s="57">
        <v>28.54</v>
      </c>
      <c r="G1337" s="57">
        <v>164.44</v>
      </c>
      <c r="H1337" s="32">
        <v>46182</v>
      </c>
      <c r="I1337" s="44" t="s">
        <v>21</v>
      </c>
    </row>
    <row r="1338" spans="1:9" ht="48.75" customHeight="1" x14ac:dyDescent="0.25">
      <c r="A1338" s="126" t="s">
        <v>3460</v>
      </c>
      <c r="B1338" s="90" t="s">
        <v>3461</v>
      </c>
      <c r="C1338" s="31" t="s">
        <v>861</v>
      </c>
      <c r="D1338" s="47" t="s">
        <v>862</v>
      </c>
      <c r="E1338" s="57">
        <v>186.96</v>
      </c>
      <c r="F1338" s="57">
        <v>39.26</v>
      </c>
      <c r="G1338" s="57">
        <v>226.22</v>
      </c>
      <c r="H1338" s="32">
        <v>46181</v>
      </c>
      <c r="I1338" s="44" t="s">
        <v>21</v>
      </c>
    </row>
    <row r="1339" spans="1:9" ht="48.75" customHeight="1" x14ac:dyDescent="0.25">
      <c r="A1339" s="126" t="s">
        <v>3462</v>
      </c>
      <c r="B1339" s="90" t="s">
        <v>3463</v>
      </c>
      <c r="C1339" s="31" t="s">
        <v>861</v>
      </c>
      <c r="D1339" s="47" t="s">
        <v>862</v>
      </c>
      <c r="E1339" s="57">
        <v>330</v>
      </c>
      <c r="F1339" s="57">
        <v>69.3</v>
      </c>
      <c r="G1339" s="57">
        <v>399.3</v>
      </c>
      <c r="H1339" s="32">
        <v>46182</v>
      </c>
      <c r="I1339" s="44" t="s">
        <v>21</v>
      </c>
    </row>
    <row r="1340" spans="1:9" ht="48.75" customHeight="1" x14ac:dyDescent="0.25">
      <c r="A1340" s="126" t="s">
        <v>3464</v>
      </c>
      <c r="B1340" s="90" t="s">
        <v>3465</v>
      </c>
      <c r="C1340" s="31" t="s">
        <v>825</v>
      </c>
      <c r="D1340" s="47" t="s">
        <v>826</v>
      </c>
      <c r="E1340" s="57">
        <v>24.2</v>
      </c>
      <c r="F1340" s="57">
        <v>5.08</v>
      </c>
      <c r="G1340" s="57">
        <v>29.28</v>
      </c>
      <c r="H1340" s="32">
        <v>46183</v>
      </c>
      <c r="I1340" s="44" t="s">
        <v>21</v>
      </c>
    </row>
    <row r="1341" spans="1:9" ht="48.75" customHeight="1" x14ac:dyDescent="0.25">
      <c r="A1341" s="126" t="s">
        <v>3466</v>
      </c>
      <c r="B1341" s="90" t="s">
        <v>3467</v>
      </c>
      <c r="C1341" s="31" t="s">
        <v>770</v>
      </c>
      <c r="D1341" s="47" t="s">
        <v>771</v>
      </c>
      <c r="E1341" s="57">
        <v>342.4</v>
      </c>
      <c r="F1341" s="57">
        <v>71.900000000000006</v>
      </c>
      <c r="G1341" s="57">
        <v>414.3</v>
      </c>
      <c r="H1341" s="32">
        <v>46178</v>
      </c>
      <c r="I1341" s="44" t="s">
        <v>21</v>
      </c>
    </row>
    <row r="1342" spans="1:9" ht="48.75" customHeight="1" x14ac:dyDescent="0.25">
      <c r="A1342" s="126" t="s">
        <v>3468</v>
      </c>
      <c r="B1342" s="90" t="s">
        <v>3469</v>
      </c>
      <c r="C1342" s="31" t="s">
        <v>797</v>
      </c>
      <c r="D1342" s="47" t="s">
        <v>798</v>
      </c>
      <c r="E1342" s="57">
        <v>564</v>
      </c>
      <c r="F1342" s="57">
        <v>118.44</v>
      </c>
      <c r="G1342" s="57">
        <v>682.44</v>
      </c>
      <c r="H1342" s="32">
        <v>46182</v>
      </c>
      <c r="I1342" s="44" t="s">
        <v>21</v>
      </c>
    </row>
    <row r="1343" spans="1:9" ht="48.75" customHeight="1" x14ac:dyDescent="0.25">
      <c r="A1343" s="126" t="s">
        <v>3470</v>
      </c>
      <c r="B1343" s="90" t="s">
        <v>3471</v>
      </c>
      <c r="C1343" s="31" t="s">
        <v>797</v>
      </c>
      <c r="D1343" s="47" t="s">
        <v>798</v>
      </c>
      <c r="E1343" s="57">
        <v>33</v>
      </c>
      <c r="F1343" s="57">
        <v>6.93</v>
      </c>
      <c r="G1343" s="57">
        <v>39.93</v>
      </c>
      <c r="H1343" s="32">
        <v>46182</v>
      </c>
      <c r="I1343" s="44" t="s">
        <v>21</v>
      </c>
    </row>
    <row r="1344" spans="1:9" ht="48.75" customHeight="1" x14ac:dyDescent="0.25">
      <c r="A1344" s="126" t="s">
        <v>3472</v>
      </c>
      <c r="B1344" s="90" t="s">
        <v>3473</v>
      </c>
      <c r="C1344" s="31" t="s">
        <v>797</v>
      </c>
      <c r="D1344" s="47" t="s">
        <v>798</v>
      </c>
      <c r="E1344" s="57">
        <v>61.72</v>
      </c>
      <c r="F1344" s="57">
        <v>12.96</v>
      </c>
      <c r="G1344" s="57">
        <v>74.680000000000007</v>
      </c>
      <c r="H1344" s="32">
        <v>46181</v>
      </c>
      <c r="I1344" s="44" t="s">
        <v>21</v>
      </c>
    </row>
    <row r="1345" spans="1:9" ht="48.75" customHeight="1" x14ac:dyDescent="0.25">
      <c r="A1345" s="126" t="s">
        <v>3474</v>
      </c>
      <c r="B1345" s="90" t="s">
        <v>3475</v>
      </c>
      <c r="C1345" s="31" t="s">
        <v>797</v>
      </c>
      <c r="D1345" s="47" t="s">
        <v>798</v>
      </c>
      <c r="E1345" s="57">
        <v>390</v>
      </c>
      <c r="F1345" s="57">
        <v>81.900000000000006</v>
      </c>
      <c r="G1345" s="57">
        <v>471.9</v>
      </c>
      <c r="H1345" s="32">
        <v>46177</v>
      </c>
      <c r="I1345" s="44" t="s">
        <v>21</v>
      </c>
    </row>
    <row r="1346" spans="1:9" ht="48.75" customHeight="1" x14ac:dyDescent="0.25">
      <c r="A1346" s="126" t="s">
        <v>3476</v>
      </c>
      <c r="B1346" s="90" t="s">
        <v>3477</v>
      </c>
      <c r="C1346" s="31" t="s">
        <v>797</v>
      </c>
      <c r="D1346" s="47" t="s">
        <v>798</v>
      </c>
      <c r="E1346" s="57">
        <v>564</v>
      </c>
      <c r="F1346" s="57">
        <v>118.44</v>
      </c>
      <c r="G1346" s="57">
        <v>682.44</v>
      </c>
      <c r="H1346" s="32">
        <v>46182</v>
      </c>
      <c r="I1346" s="44" t="s">
        <v>21</v>
      </c>
    </row>
    <row r="1347" spans="1:9" ht="48.75" customHeight="1" x14ac:dyDescent="0.25">
      <c r="A1347" s="126" t="s">
        <v>3478</v>
      </c>
      <c r="B1347" s="90" t="s">
        <v>3479</v>
      </c>
      <c r="C1347" s="31" t="s">
        <v>797</v>
      </c>
      <c r="D1347" s="47" t="s">
        <v>798</v>
      </c>
      <c r="E1347" s="57">
        <v>523</v>
      </c>
      <c r="F1347" s="57">
        <v>109.83</v>
      </c>
      <c r="G1347" s="57">
        <v>632.83000000000004</v>
      </c>
      <c r="H1347" s="32">
        <v>46178</v>
      </c>
      <c r="I1347" s="44" t="s">
        <v>21</v>
      </c>
    </row>
    <row r="1348" spans="1:9" ht="48.75" customHeight="1" x14ac:dyDescent="0.25">
      <c r="A1348" s="126" t="s">
        <v>3480</v>
      </c>
      <c r="B1348" s="90" t="s">
        <v>3481</v>
      </c>
      <c r="C1348" s="31" t="s">
        <v>797</v>
      </c>
      <c r="D1348" s="47" t="s">
        <v>798</v>
      </c>
      <c r="E1348" s="57">
        <v>176.51</v>
      </c>
      <c r="F1348" s="57">
        <v>37.07</v>
      </c>
      <c r="G1348" s="57">
        <v>213.58</v>
      </c>
      <c r="H1348" s="32">
        <v>46181</v>
      </c>
      <c r="I1348" s="44" t="s">
        <v>21</v>
      </c>
    </row>
    <row r="1349" spans="1:9" ht="48.75" customHeight="1" x14ac:dyDescent="0.25">
      <c r="A1349" s="126" t="s">
        <v>3482</v>
      </c>
      <c r="B1349" s="90" t="s">
        <v>3483</v>
      </c>
      <c r="C1349" s="31" t="s">
        <v>797</v>
      </c>
      <c r="D1349" s="47" t="s">
        <v>798</v>
      </c>
      <c r="E1349" s="57">
        <v>472</v>
      </c>
      <c r="F1349" s="57">
        <v>99.12</v>
      </c>
      <c r="G1349" s="57">
        <v>571.12</v>
      </c>
      <c r="H1349" s="32">
        <v>46181</v>
      </c>
      <c r="I1349" s="44" t="s">
        <v>21</v>
      </c>
    </row>
    <row r="1350" spans="1:9" ht="48.75" customHeight="1" x14ac:dyDescent="0.25">
      <c r="A1350" s="126" t="s">
        <v>3484</v>
      </c>
      <c r="B1350" s="90" t="s">
        <v>3485</v>
      </c>
      <c r="C1350" s="31" t="s">
        <v>903</v>
      </c>
      <c r="D1350" s="47" t="s">
        <v>904</v>
      </c>
      <c r="E1350" s="57">
        <v>92.95</v>
      </c>
      <c r="F1350" s="57">
        <v>19.52</v>
      </c>
      <c r="G1350" s="57">
        <v>112.47</v>
      </c>
      <c r="H1350" s="32">
        <v>46183</v>
      </c>
      <c r="I1350" s="44" t="s">
        <v>21</v>
      </c>
    </row>
    <row r="1351" spans="1:9" ht="48.75" customHeight="1" x14ac:dyDescent="0.25">
      <c r="A1351" s="126" t="s">
        <v>3486</v>
      </c>
      <c r="B1351" s="90" t="s">
        <v>3487</v>
      </c>
      <c r="C1351" s="31" t="s">
        <v>853</v>
      </c>
      <c r="D1351" s="47" t="s">
        <v>854</v>
      </c>
      <c r="E1351" s="57">
        <v>101</v>
      </c>
      <c r="F1351" s="57">
        <v>21.21</v>
      </c>
      <c r="G1351" s="57">
        <v>122.21</v>
      </c>
      <c r="H1351" s="32">
        <v>46189</v>
      </c>
      <c r="I1351" s="44" t="s">
        <v>21</v>
      </c>
    </row>
    <row r="1352" spans="1:9" ht="48.75" customHeight="1" x14ac:dyDescent="0.25">
      <c r="A1352" s="126" t="s">
        <v>3488</v>
      </c>
      <c r="B1352" s="90" t="s">
        <v>3489</v>
      </c>
      <c r="C1352" s="31" t="s">
        <v>758</v>
      </c>
      <c r="D1352" s="47" t="s">
        <v>759</v>
      </c>
      <c r="E1352" s="57">
        <v>71.569999999999993</v>
      </c>
      <c r="F1352" s="57">
        <v>15.03</v>
      </c>
      <c r="G1352" s="57">
        <v>86.6</v>
      </c>
      <c r="H1352" s="32">
        <v>46182</v>
      </c>
      <c r="I1352" s="44" t="s">
        <v>21</v>
      </c>
    </row>
    <row r="1353" spans="1:9" ht="48.75" customHeight="1" x14ac:dyDescent="0.25">
      <c r="A1353" s="126" t="s">
        <v>3490</v>
      </c>
      <c r="B1353" s="90" t="s">
        <v>3491</v>
      </c>
      <c r="C1353" s="31" t="s">
        <v>789</v>
      </c>
      <c r="D1353" s="47" t="s">
        <v>790</v>
      </c>
      <c r="E1353" s="57">
        <v>54.36</v>
      </c>
      <c r="F1353" s="57">
        <v>11.42</v>
      </c>
      <c r="G1353" s="57">
        <v>65.78</v>
      </c>
      <c r="H1353" s="32">
        <v>46184</v>
      </c>
      <c r="I1353" s="44" t="s">
        <v>21</v>
      </c>
    </row>
    <row r="1354" spans="1:9" ht="48.75" customHeight="1" x14ac:dyDescent="0.25">
      <c r="A1354" s="126" t="s">
        <v>3492</v>
      </c>
      <c r="B1354" s="90" t="s">
        <v>3493</v>
      </c>
      <c r="C1354" s="31" t="s">
        <v>943</v>
      </c>
      <c r="D1354" s="47" t="s">
        <v>944</v>
      </c>
      <c r="E1354" s="57">
        <v>68.25</v>
      </c>
      <c r="F1354" s="57">
        <v>14.33</v>
      </c>
      <c r="G1354" s="57">
        <v>82.58</v>
      </c>
      <c r="H1354" s="32">
        <v>46189</v>
      </c>
      <c r="I1354" s="44" t="s">
        <v>21</v>
      </c>
    </row>
    <row r="1355" spans="1:9" ht="48.75" customHeight="1" x14ac:dyDescent="0.25">
      <c r="A1355" s="126" t="s">
        <v>3494</v>
      </c>
      <c r="B1355" s="90" t="s">
        <v>3495</v>
      </c>
      <c r="C1355" s="31" t="s">
        <v>943</v>
      </c>
      <c r="D1355" s="47" t="s">
        <v>944</v>
      </c>
      <c r="E1355" s="57">
        <v>123.87</v>
      </c>
      <c r="F1355" s="57">
        <v>26.01</v>
      </c>
      <c r="G1355" s="57">
        <v>149.88</v>
      </c>
      <c r="H1355" s="32">
        <v>46175</v>
      </c>
      <c r="I1355" s="44" t="s">
        <v>21</v>
      </c>
    </row>
    <row r="1356" spans="1:9" ht="48.75" customHeight="1" x14ac:dyDescent="0.25">
      <c r="A1356" s="126" t="s">
        <v>3496</v>
      </c>
      <c r="B1356" s="90" t="s">
        <v>1557</v>
      </c>
      <c r="C1356" s="31" t="s">
        <v>789</v>
      </c>
      <c r="D1356" s="47" t="s">
        <v>790</v>
      </c>
      <c r="E1356" s="57">
        <v>50.98</v>
      </c>
      <c r="F1356" s="57">
        <v>10.71</v>
      </c>
      <c r="G1356" s="57">
        <v>61.69</v>
      </c>
      <c r="H1356" s="32">
        <v>46177</v>
      </c>
      <c r="I1356" s="44" t="s">
        <v>21</v>
      </c>
    </row>
    <row r="1357" spans="1:9" ht="48.75" customHeight="1" x14ac:dyDescent="0.25">
      <c r="A1357" s="126" t="s">
        <v>3497</v>
      </c>
      <c r="B1357" s="90" t="s">
        <v>3498</v>
      </c>
      <c r="C1357" s="31" t="s">
        <v>770</v>
      </c>
      <c r="D1357" s="47" t="s">
        <v>771</v>
      </c>
      <c r="E1357" s="57">
        <v>432.19</v>
      </c>
      <c r="F1357" s="57">
        <v>90.76</v>
      </c>
      <c r="G1357" s="57">
        <v>522.95000000000005</v>
      </c>
      <c r="H1357" s="32">
        <v>46182</v>
      </c>
      <c r="I1357" s="44" t="s">
        <v>21</v>
      </c>
    </row>
    <row r="1358" spans="1:9" ht="48.75" customHeight="1" x14ac:dyDescent="0.25">
      <c r="A1358" s="126" t="s">
        <v>3499</v>
      </c>
      <c r="B1358" s="90" t="s">
        <v>3500</v>
      </c>
      <c r="C1358" s="31" t="s">
        <v>762</v>
      </c>
      <c r="D1358" s="47" t="s">
        <v>763</v>
      </c>
      <c r="E1358" s="57">
        <v>758.35</v>
      </c>
      <c r="F1358" s="57">
        <v>159.25</v>
      </c>
      <c r="G1358" s="57">
        <v>917.6</v>
      </c>
      <c r="H1358" s="32">
        <v>46182</v>
      </c>
      <c r="I1358" s="44" t="s">
        <v>21</v>
      </c>
    </row>
    <row r="1359" spans="1:9" ht="48.75" customHeight="1" x14ac:dyDescent="0.25">
      <c r="A1359" s="126" t="s">
        <v>3501</v>
      </c>
      <c r="B1359" s="90" t="s">
        <v>3502</v>
      </c>
      <c r="C1359" s="31" t="s">
        <v>1293</v>
      </c>
      <c r="D1359" s="47" t="s">
        <v>1294</v>
      </c>
      <c r="E1359" s="57">
        <v>2371.5</v>
      </c>
      <c r="F1359" s="57">
        <v>498.02</v>
      </c>
      <c r="G1359" s="57">
        <v>2869.52</v>
      </c>
      <c r="H1359" s="32">
        <v>46178</v>
      </c>
      <c r="I1359" s="44" t="s">
        <v>21</v>
      </c>
    </row>
    <row r="1360" spans="1:9" ht="48.75" customHeight="1" x14ac:dyDescent="0.25">
      <c r="A1360" s="126" t="s">
        <v>3503</v>
      </c>
      <c r="B1360" s="90" t="s">
        <v>3504</v>
      </c>
      <c r="C1360" s="31" t="s">
        <v>1605</v>
      </c>
      <c r="D1360" s="47" t="s">
        <v>1606</v>
      </c>
      <c r="E1360" s="57">
        <v>442.16</v>
      </c>
      <c r="F1360" s="57">
        <v>92.85</v>
      </c>
      <c r="G1360" s="57">
        <v>535.01</v>
      </c>
      <c r="H1360" s="32">
        <v>46183</v>
      </c>
      <c r="I1360" s="44" t="s">
        <v>21</v>
      </c>
    </row>
    <row r="1361" spans="1:9" ht="48.75" customHeight="1" x14ac:dyDescent="0.25">
      <c r="A1361" s="126" t="s">
        <v>3505</v>
      </c>
      <c r="B1361" s="90" t="s">
        <v>3506</v>
      </c>
      <c r="C1361" s="31" t="s">
        <v>770</v>
      </c>
      <c r="D1361" s="47" t="s">
        <v>771</v>
      </c>
      <c r="E1361" s="57">
        <v>239.2</v>
      </c>
      <c r="F1361" s="57">
        <v>50.23</v>
      </c>
      <c r="G1361" s="57">
        <v>289.43</v>
      </c>
      <c r="H1361" s="32">
        <v>46182</v>
      </c>
      <c r="I1361" s="44" t="s">
        <v>21</v>
      </c>
    </row>
    <row r="1362" spans="1:9" ht="48.75" customHeight="1" x14ac:dyDescent="0.25">
      <c r="A1362" s="126" t="s">
        <v>3507</v>
      </c>
      <c r="B1362" s="90" t="s">
        <v>3508</v>
      </c>
      <c r="C1362" s="31" t="s">
        <v>762</v>
      </c>
      <c r="D1362" s="47" t="s">
        <v>763</v>
      </c>
      <c r="E1362" s="57">
        <v>19.8</v>
      </c>
      <c r="F1362" s="57">
        <v>4.16</v>
      </c>
      <c r="G1362" s="57">
        <v>23.96</v>
      </c>
      <c r="H1362" s="32">
        <v>46185</v>
      </c>
      <c r="I1362" s="44" t="s">
        <v>21</v>
      </c>
    </row>
    <row r="1363" spans="1:9" ht="48.75" customHeight="1" x14ac:dyDescent="0.25">
      <c r="A1363" s="126" t="s">
        <v>3509</v>
      </c>
      <c r="B1363" s="90" t="s">
        <v>3510</v>
      </c>
      <c r="C1363" s="31" t="s">
        <v>762</v>
      </c>
      <c r="D1363" s="47" t="s">
        <v>763</v>
      </c>
      <c r="E1363" s="57">
        <v>266</v>
      </c>
      <c r="F1363" s="57">
        <v>55.86</v>
      </c>
      <c r="G1363" s="57">
        <v>321.86</v>
      </c>
      <c r="H1363" s="32">
        <v>46195</v>
      </c>
      <c r="I1363" s="44" t="s">
        <v>21</v>
      </c>
    </row>
    <row r="1364" spans="1:9" ht="48.75" customHeight="1" x14ac:dyDescent="0.25">
      <c r="A1364" s="126" t="s">
        <v>3511</v>
      </c>
      <c r="B1364" s="90" t="s">
        <v>3512</v>
      </c>
      <c r="C1364" s="31" t="s">
        <v>762</v>
      </c>
      <c r="D1364" s="47" t="s">
        <v>763</v>
      </c>
      <c r="E1364" s="57">
        <v>120.92</v>
      </c>
      <c r="F1364" s="57">
        <v>25.39</v>
      </c>
      <c r="G1364" s="57">
        <v>146.31</v>
      </c>
      <c r="H1364" s="32">
        <v>46183</v>
      </c>
      <c r="I1364" s="44" t="s">
        <v>21</v>
      </c>
    </row>
    <row r="1365" spans="1:9" ht="48.75" customHeight="1" x14ac:dyDescent="0.25">
      <c r="A1365" s="126" t="s">
        <v>3513</v>
      </c>
      <c r="B1365" s="90" t="s">
        <v>3514</v>
      </c>
      <c r="C1365" s="31" t="s">
        <v>762</v>
      </c>
      <c r="D1365" s="47" t="s">
        <v>763</v>
      </c>
      <c r="E1365" s="57">
        <v>57</v>
      </c>
      <c r="F1365" s="57">
        <v>11.97</v>
      </c>
      <c r="G1365" s="57">
        <v>68.97</v>
      </c>
      <c r="H1365" s="32">
        <v>46182</v>
      </c>
      <c r="I1365" s="44" t="s">
        <v>21</v>
      </c>
    </row>
    <row r="1366" spans="1:9" ht="48.75" customHeight="1" x14ac:dyDescent="0.25">
      <c r="A1366" s="126" t="s">
        <v>3515</v>
      </c>
      <c r="B1366" s="90" t="s">
        <v>3516</v>
      </c>
      <c r="C1366" s="31" t="s">
        <v>762</v>
      </c>
      <c r="D1366" s="47" t="s">
        <v>763</v>
      </c>
      <c r="E1366" s="57">
        <v>204.38</v>
      </c>
      <c r="F1366" s="57">
        <v>42.92</v>
      </c>
      <c r="G1366" s="57">
        <v>247.3</v>
      </c>
      <c r="H1366" s="32">
        <v>46177</v>
      </c>
      <c r="I1366" s="44" t="s">
        <v>21</v>
      </c>
    </row>
    <row r="1367" spans="1:9" ht="48.75" customHeight="1" x14ac:dyDescent="0.25">
      <c r="A1367" s="126" t="s">
        <v>3517</v>
      </c>
      <c r="B1367" s="90" t="s">
        <v>3518</v>
      </c>
      <c r="C1367" s="31" t="s">
        <v>762</v>
      </c>
      <c r="D1367" s="47" t="s">
        <v>763</v>
      </c>
      <c r="E1367" s="57">
        <v>455.31</v>
      </c>
      <c r="F1367" s="57">
        <v>95.62</v>
      </c>
      <c r="G1367" s="57">
        <v>550.92999999999995</v>
      </c>
      <c r="H1367" s="32">
        <v>46182</v>
      </c>
      <c r="I1367" s="44" t="s">
        <v>21</v>
      </c>
    </row>
    <row r="1368" spans="1:9" ht="48.75" customHeight="1" x14ac:dyDescent="0.25">
      <c r="A1368" s="126" t="s">
        <v>3519</v>
      </c>
      <c r="B1368" s="90" t="s">
        <v>3502</v>
      </c>
      <c r="C1368" s="31" t="s">
        <v>1293</v>
      </c>
      <c r="D1368" s="47" t="s">
        <v>1294</v>
      </c>
      <c r="E1368" s="57">
        <v>5533.5</v>
      </c>
      <c r="F1368" s="57">
        <v>1162.04</v>
      </c>
      <c r="G1368" s="57">
        <v>6695.54</v>
      </c>
      <c r="H1368" s="32">
        <v>46181</v>
      </c>
      <c r="I1368" s="44" t="s">
        <v>21</v>
      </c>
    </row>
    <row r="1369" spans="1:9" ht="48.75" customHeight="1" x14ac:dyDescent="0.25">
      <c r="A1369" s="126" t="s">
        <v>3520</v>
      </c>
      <c r="B1369" s="90" t="s">
        <v>3521</v>
      </c>
      <c r="C1369" s="31" t="s">
        <v>762</v>
      </c>
      <c r="D1369" s="47" t="s">
        <v>763</v>
      </c>
      <c r="E1369" s="57">
        <v>102.99</v>
      </c>
      <c r="F1369" s="57">
        <v>21.63</v>
      </c>
      <c r="G1369" s="57">
        <v>124.62</v>
      </c>
      <c r="H1369" s="32">
        <v>46181</v>
      </c>
      <c r="I1369" s="44" t="s">
        <v>21</v>
      </c>
    </row>
    <row r="1370" spans="1:9" ht="48.75" customHeight="1" x14ac:dyDescent="0.25">
      <c r="A1370" s="126" t="s">
        <v>3522</v>
      </c>
      <c r="B1370" s="90" t="s">
        <v>3523</v>
      </c>
      <c r="C1370" s="31" t="s">
        <v>762</v>
      </c>
      <c r="D1370" s="47" t="s">
        <v>763</v>
      </c>
      <c r="E1370" s="57">
        <v>228.4</v>
      </c>
      <c r="F1370" s="57">
        <v>47.96</v>
      </c>
      <c r="G1370" s="57">
        <v>276.36</v>
      </c>
      <c r="H1370" s="32">
        <v>46183</v>
      </c>
      <c r="I1370" s="44" t="s">
        <v>21</v>
      </c>
    </row>
    <row r="1371" spans="1:9" ht="48.75" customHeight="1" x14ac:dyDescent="0.25">
      <c r="A1371" s="126" t="s">
        <v>3524</v>
      </c>
      <c r="B1371" s="90" t="s">
        <v>3525</v>
      </c>
      <c r="C1371" s="31" t="s">
        <v>879</v>
      </c>
      <c r="D1371" s="47" t="s">
        <v>880</v>
      </c>
      <c r="E1371" s="57">
        <v>64.23</v>
      </c>
      <c r="F1371" s="57">
        <v>13.49</v>
      </c>
      <c r="G1371" s="57">
        <v>77.72</v>
      </c>
      <c r="H1371" s="32">
        <v>46189</v>
      </c>
      <c r="I1371" s="44" t="s">
        <v>21</v>
      </c>
    </row>
    <row r="1372" spans="1:9" ht="48.75" customHeight="1" x14ac:dyDescent="0.25">
      <c r="A1372" s="126" t="s">
        <v>3526</v>
      </c>
      <c r="B1372" s="90" t="s">
        <v>3527</v>
      </c>
      <c r="C1372" s="31" t="s">
        <v>1086</v>
      </c>
      <c r="D1372" s="47" t="s">
        <v>1087</v>
      </c>
      <c r="E1372" s="57">
        <v>111.36</v>
      </c>
      <c r="F1372" s="57">
        <v>23.39</v>
      </c>
      <c r="G1372" s="57">
        <v>134.75</v>
      </c>
      <c r="H1372" s="32">
        <v>46179</v>
      </c>
      <c r="I1372" s="44" t="s">
        <v>21</v>
      </c>
    </row>
    <row r="1373" spans="1:9" ht="48.75" customHeight="1" x14ac:dyDescent="0.25">
      <c r="A1373" s="126" t="s">
        <v>3528</v>
      </c>
      <c r="B1373" s="90" t="s">
        <v>3529</v>
      </c>
      <c r="C1373" s="31" t="s">
        <v>1086</v>
      </c>
      <c r="D1373" s="47" t="s">
        <v>1087</v>
      </c>
      <c r="E1373" s="57">
        <v>154</v>
      </c>
      <c r="F1373" s="57">
        <v>32.340000000000003</v>
      </c>
      <c r="G1373" s="57">
        <v>186.34</v>
      </c>
      <c r="H1373" s="32">
        <v>46188</v>
      </c>
      <c r="I1373" s="44" t="s">
        <v>21</v>
      </c>
    </row>
    <row r="1374" spans="1:9" ht="48.75" customHeight="1" x14ac:dyDescent="0.25">
      <c r="A1374" s="126" t="s">
        <v>3530</v>
      </c>
      <c r="B1374" s="90" t="s">
        <v>3531</v>
      </c>
      <c r="C1374" s="31" t="s">
        <v>2434</v>
      </c>
      <c r="D1374" s="47" t="s">
        <v>2435</v>
      </c>
      <c r="E1374" s="57">
        <v>23.4</v>
      </c>
      <c r="F1374" s="57">
        <v>4.91</v>
      </c>
      <c r="G1374" s="57">
        <v>28.31</v>
      </c>
      <c r="H1374" s="32">
        <v>46182</v>
      </c>
      <c r="I1374" s="44" t="s">
        <v>21</v>
      </c>
    </row>
    <row r="1375" spans="1:9" ht="48.75" customHeight="1" x14ac:dyDescent="0.25">
      <c r="A1375" s="126" t="s">
        <v>3532</v>
      </c>
      <c r="B1375" s="90" t="s">
        <v>2763</v>
      </c>
      <c r="C1375" s="31" t="s">
        <v>1461</v>
      </c>
      <c r="D1375" s="47" t="s">
        <v>1462</v>
      </c>
      <c r="E1375" s="57">
        <v>1116</v>
      </c>
      <c r="F1375" s="57">
        <v>234.36</v>
      </c>
      <c r="G1375" s="57">
        <v>1350.36</v>
      </c>
      <c r="H1375" s="32">
        <v>46189</v>
      </c>
      <c r="I1375" s="44" t="s">
        <v>21</v>
      </c>
    </row>
    <row r="1376" spans="1:9" ht="48.75" customHeight="1" x14ac:dyDescent="0.25">
      <c r="A1376" s="126" t="s">
        <v>3533</v>
      </c>
      <c r="B1376" s="90" t="s">
        <v>3534</v>
      </c>
      <c r="C1376" s="31" t="s">
        <v>770</v>
      </c>
      <c r="D1376" s="47" t="s">
        <v>771</v>
      </c>
      <c r="E1376" s="57">
        <v>223</v>
      </c>
      <c r="F1376" s="57">
        <v>46.83</v>
      </c>
      <c r="G1376" s="57">
        <v>269.83</v>
      </c>
      <c r="H1376" s="32">
        <v>46189</v>
      </c>
      <c r="I1376" s="44" t="s">
        <v>21</v>
      </c>
    </row>
    <row r="1377" spans="1:9" ht="48.75" customHeight="1" x14ac:dyDescent="0.25">
      <c r="A1377" s="126" t="s">
        <v>3535</v>
      </c>
      <c r="B1377" s="90" t="s">
        <v>3536</v>
      </c>
      <c r="C1377" s="31" t="s">
        <v>770</v>
      </c>
      <c r="D1377" s="47" t="s">
        <v>771</v>
      </c>
      <c r="E1377" s="57">
        <v>24.03</v>
      </c>
      <c r="F1377" s="57">
        <v>5.05</v>
      </c>
      <c r="G1377" s="57">
        <v>29.08</v>
      </c>
      <c r="H1377" s="32">
        <v>46185</v>
      </c>
      <c r="I1377" s="44" t="s">
        <v>21</v>
      </c>
    </row>
    <row r="1378" spans="1:9" ht="48.75" customHeight="1" x14ac:dyDescent="0.25">
      <c r="A1378" s="126" t="s">
        <v>3537</v>
      </c>
      <c r="B1378" s="90" t="s">
        <v>3538</v>
      </c>
      <c r="C1378" s="31" t="s">
        <v>762</v>
      </c>
      <c r="D1378" s="47" t="s">
        <v>763</v>
      </c>
      <c r="E1378" s="57">
        <v>1187.92</v>
      </c>
      <c r="F1378" s="57">
        <v>249.46</v>
      </c>
      <c r="G1378" s="57">
        <v>1437.38</v>
      </c>
      <c r="H1378" s="32">
        <v>46182</v>
      </c>
      <c r="I1378" s="44" t="s">
        <v>21</v>
      </c>
    </row>
    <row r="1379" spans="1:9" ht="48.75" customHeight="1" x14ac:dyDescent="0.25">
      <c r="A1379" s="126" t="s">
        <v>3539</v>
      </c>
      <c r="B1379" s="90" t="s">
        <v>3540</v>
      </c>
      <c r="C1379" s="31" t="s">
        <v>1293</v>
      </c>
      <c r="D1379" s="47" t="s">
        <v>1294</v>
      </c>
      <c r="E1379" s="57">
        <v>4012.58</v>
      </c>
      <c r="F1379" s="57">
        <v>842.64</v>
      </c>
      <c r="G1379" s="57">
        <v>4855.22</v>
      </c>
      <c r="H1379" s="32">
        <v>46181</v>
      </c>
      <c r="I1379" s="44" t="s">
        <v>21</v>
      </c>
    </row>
    <row r="1380" spans="1:9" ht="48.75" customHeight="1" x14ac:dyDescent="0.25">
      <c r="A1380" s="126" t="s">
        <v>3541</v>
      </c>
      <c r="B1380" s="90" t="s">
        <v>842</v>
      </c>
      <c r="C1380" s="31" t="s">
        <v>750</v>
      </c>
      <c r="D1380" s="47" t="s">
        <v>751</v>
      </c>
      <c r="E1380" s="57">
        <v>72.12</v>
      </c>
      <c r="F1380" s="57">
        <v>15.15</v>
      </c>
      <c r="G1380" s="57">
        <v>87.27</v>
      </c>
      <c r="H1380" s="32">
        <v>46189</v>
      </c>
      <c r="I1380" s="44" t="s">
        <v>21</v>
      </c>
    </row>
    <row r="1381" spans="1:9" ht="48.75" customHeight="1" x14ac:dyDescent="0.25">
      <c r="A1381" s="126" t="s">
        <v>3542</v>
      </c>
      <c r="B1381" s="90" t="s">
        <v>3543</v>
      </c>
      <c r="C1381" s="31" t="s">
        <v>750</v>
      </c>
      <c r="D1381" s="47" t="s">
        <v>751</v>
      </c>
      <c r="E1381" s="57">
        <v>30.2</v>
      </c>
      <c r="F1381" s="57">
        <v>6.34</v>
      </c>
      <c r="G1381" s="57">
        <v>36.54</v>
      </c>
      <c r="H1381" s="32">
        <v>46183</v>
      </c>
      <c r="I1381" s="44" t="s">
        <v>21</v>
      </c>
    </row>
    <row r="1382" spans="1:9" ht="48.75" customHeight="1" x14ac:dyDescent="0.25">
      <c r="A1382" s="126" t="s">
        <v>3544</v>
      </c>
      <c r="B1382" s="90" t="s">
        <v>3545</v>
      </c>
      <c r="C1382" s="31" t="s">
        <v>750</v>
      </c>
      <c r="D1382" s="47" t="s">
        <v>751</v>
      </c>
      <c r="E1382" s="57">
        <v>59.9</v>
      </c>
      <c r="F1382" s="57">
        <v>12.58</v>
      </c>
      <c r="G1382" s="57">
        <v>72.48</v>
      </c>
      <c r="H1382" s="32">
        <v>46181</v>
      </c>
      <c r="I1382" s="44" t="s">
        <v>21</v>
      </c>
    </row>
    <row r="1383" spans="1:9" ht="48.75" customHeight="1" x14ac:dyDescent="0.25">
      <c r="A1383" s="126" t="s">
        <v>3546</v>
      </c>
      <c r="B1383" s="90" t="s">
        <v>3547</v>
      </c>
      <c r="C1383" s="31" t="s">
        <v>750</v>
      </c>
      <c r="D1383" s="47" t="s">
        <v>751</v>
      </c>
      <c r="E1383" s="57">
        <v>175.23</v>
      </c>
      <c r="F1383" s="57">
        <v>36.799999999999997</v>
      </c>
      <c r="G1383" s="57">
        <v>212.03</v>
      </c>
      <c r="H1383" s="32">
        <v>46188</v>
      </c>
      <c r="I1383" s="44" t="s">
        <v>21</v>
      </c>
    </row>
    <row r="1384" spans="1:9" ht="48.75" customHeight="1" x14ac:dyDescent="0.25">
      <c r="A1384" s="126" t="s">
        <v>3548</v>
      </c>
      <c r="B1384" s="90" t="s">
        <v>3549</v>
      </c>
      <c r="C1384" s="31" t="s">
        <v>903</v>
      </c>
      <c r="D1384" s="47" t="s">
        <v>904</v>
      </c>
      <c r="E1384" s="57">
        <v>127.6</v>
      </c>
      <c r="F1384" s="57">
        <v>26.8</v>
      </c>
      <c r="G1384" s="57">
        <v>154.4</v>
      </c>
      <c r="H1384" s="32">
        <v>46181</v>
      </c>
      <c r="I1384" s="44" t="s">
        <v>21</v>
      </c>
    </row>
    <row r="1385" spans="1:9" ht="48.75" customHeight="1" x14ac:dyDescent="0.25">
      <c r="A1385" s="126" t="s">
        <v>3550</v>
      </c>
      <c r="B1385" s="90" t="s">
        <v>3551</v>
      </c>
      <c r="C1385" s="31" t="s">
        <v>903</v>
      </c>
      <c r="D1385" s="47" t="s">
        <v>904</v>
      </c>
      <c r="E1385" s="57">
        <v>675</v>
      </c>
      <c r="F1385" s="57">
        <v>141.75</v>
      </c>
      <c r="G1385" s="57">
        <v>816.75</v>
      </c>
      <c r="H1385" s="32">
        <v>46182</v>
      </c>
      <c r="I1385" s="44" t="s">
        <v>21</v>
      </c>
    </row>
    <row r="1386" spans="1:9" ht="48.75" customHeight="1" x14ac:dyDescent="0.25">
      <c r="A1386" s="126" t="s">
        <v>3552</v>
      </c>
      <c r="B1386" s="90" t="s">
        <v>3553</v>
      </c>
      <c r="C1386" s="31" t="s">
        <v>903</v>
      </c>
      <c r="D1386" s="47" t="s">
        <v>904</v>
      </c>
      <c r="E1386" s="57">
        <v>558.79999999999995</v>
      </c>
      <c r="F1386" s="57">
        <v>117.35</v>
      </c>
      <c r="G1386" s="57">
        <v>676.15</v>
      </c>
      <c r="H1386" s="32">
        <v>46189</v>
      </c>
      <c r="I1386" s="44" t="s">
        <v>21</v>
      </c>
    </row>
    <row r="1387" spans="1:9" ht="48.75" customHeight="1" x14ac:dyDescent="0.25">
      <c r="A1387" s="126" t="s">
        <v>3554</v>
      </c>
      <c r="B1387" s="90" t="s">
        <v>3555</v>
      </c>
      <c r="C1387" s="31" t="s">
        <v>903</v>
      </c>
      <c r="D1387" s="47" t="s">
        <v>904</v>
      </c>
      <c r="E1387" s="57">
        <v>222.87</v>
      </c>
      <c r="F1387" s="57">
        <v>46.8</v>
      </c>
      <c r="G1387" s="57">
        <v>269.67</v>
      </c>
      <c r="H1387" s="32">
        <v>46181</v>
      </c>
      <c r="I1387" s="44" t="s">
        <v>21</v>
      </c>
    </row>
    <row r="1388" spans="1:9" ht="48.75" customHeight="1" x14ac:dyDescent="0.25">
      <c r="A1388" s="126" t="s">
        <v>3556</v>
      </c>
      <c r="B1388" s="90" t="s">
        <v>3557</v>
      </c>
      <c r="C1388" s="31" t="s">
        <v>853</v>
      </c>
      <c r="D1388" s="47" t="s">
        <v>854</v>
      </c>
      <c r="E1388" s="57">
        <v>43.91</v>
      </c>
      <c r="F1388" s="57">
        <v>9.2200000000000006</v>
      </c>
      <c r="G1388" s="57">
        <v>53.13</v>
      </c>
      <c r="H1388" s="32">
        <v>46182</v>
      </c>
      <c r="I1388" s="44" t="s">
        <v>21</v>
      </c>
    </row>
    <row r="1389" spans="1:9" ht="48.75" customHeight="1" x14ac:dyDescent="0.25">
      <c r="A1389" s="126" t="s">
        <v>3558</v>
      </c>
      <c r="B1389" s="90" t="s">
        <v>3559</v>
      </c>
      <c r="C1389" s="31" t="s">
        <v>1389</v>
      </c>
      <c r="D1389" s="47" t="s">
        <v>1390</v>
      </c>
      <c r="E1389" s="57">
        <v>4521</v>
      </c>
      <c r="F1389" s="57">
        <v>949.41</v>
      </c>
      <c r="G1389" s="57">
        <v>5470.41</v>
      </c>
      <c r="H1389" s="32">
        <v>46182</v>
      </c>
      <c r="I1389" s="44" t="s">
        <v>21</v>
      </c>
    </row>
    <row r="1390" spans="1:9" ht="48.75" customHeight="1" x14ac:dyDescent="0.25">
      <c r="A1390" s="126" t="s">
        <v>3560</v>
      </c>
      <c r="B1390" s="90" t="s">
        <v>3390</v>
      </c>
      <c r="C1390" s="31" t="s">
        <v>774</v>
      </c>
      <c r="D1390" s="47" t="s">
        <v>3561</v>
      </c>
      <c r="E1390" s="57">
        <v>81</v>
      </c>
      <c r="F1390" s="57">
        <v>17.010000000000002</v>
      </c>
      <c r="G1390" s="57">
        <v>98.01</v>
      </c>
      <c r="H1390" s="32">
        <v>46184</v>
      </c>
      <c r="I1390" s="44" t="s">
        <v>21</v>
      </c>
    </row>
    <row r="1391" spans="1:9" ht="48.75" customHeight="1" x14ac:dyDescent="0.25">
      <c r="A1391" s="126" t="s">
        <v>3562</v>
      </c>
      <c r="B1391" s="90" t="s">
        <v>3563</v>
      </c>
      <c r="C1391" s="31" t="s">
        <v>781</v>
      </c>
      <c r="D1391" s="47" t="s">
        <v>782</v>
      </c>
      <c r="E1391" s="57">
        <v>45.2</v>
      </c>
      <c r="F1391" s="57">
        <v>9.49</v>
      </c>
      <c r="G1391" s="57">
        <v>54.69</v>
      </c>
      <c r="H1391" s="32">
        <v>46188</v>
      </c>
      <c r="I1391" s="44" t="s">
        <v>21</v>
      </c>
    </row>
    <row r="1392" spans="1:9" ht="48.75" customHeight="1" x14ac:dyDescent="0.25">
      <c r="A1392" s="126" t="s">
        <v>3564</v>
      </c>
      <c r="B1392" s="90" t="s">
        <v>3565</v>
      </c>
      <c r="C1392" s="31" t="s">
        <v>770</v>
      </c>
      <c r="D1392" s="47" t="s">
        <v>771</v>
      </c>
      <c r="E1392" s="57">
        <v>68.8</v>
      </c>
      <c r="F1392" s="57">
        <v>6.88</v>
      </c>
      <c r="G1392" s="57">
        <v>75.680000000000007</v>
      </c>
      <c r="H1392" s="32">
        <v>46184</v>
      </c>
      <c r="I1392" s="44" t="s">
        <v>21</v>
      </c>
    </row>
    <row r="1393" spans="1:9" ht="48.75" customHeight="1" x14ac:dyDescent="0.25">
      <c r="A1393" s="126" t="s">
        <v>3566</v>
      </c>
      <c r="B1393" s="90" t="s">
        <v>3567</v>
      </c>
      <c r="C1393" s="31" t="s">
        <v>770</v>
      </c>
      <c r="D1393" s="47" t="s">
        <v>771</v>
      </c>
      <c r="E1393" s="57">
        <v>120.24</v>
      </c>
      <c r="F1393" s="57">
        <v>25.25</v>
      </c>
      <c r="G1393" s="57">
        <v>145.49</v>
      </c>
      <c r="H1393" s="32">
        <v>46185</v>
      </c>
      <c r="I1393" s="44" t="s">
        <v>21</v>
      </c>
    </row>
    <row r="1394" spans="1:9" ht="48.75" customHeight="1" x14ac:dyDescent="0.25">
      <c r="A1394" s="126" t="s">
        <v>3568</v>
      </c>
      <c r="B1394" s="90" t="s">
        <v>3569</v>
      </c>
      <c r="C1394" s="31" t="s">
        <v>762</v>
      </c>
      <c r="D1394" s="47" t="s">
        <v>763</v>
      </c>
      <c r="E1394" s="57">
        <v>1235.1400000000001</v>
      </c>
      <c r="F1394" s="57">
        <v>259.38</v>
      </c>
      <c r="G1394" s="57">
        <v>1494.52</v>
      </c>
      <c r="H1394" s="32">
        <v>46185</v>
      </c>
      <c r="I1394" s="44" t="s">
        <v>21</v>
      </c>
    </row>
    <row r="1395" spans="1:9" ht="48.75" customHeight="1" x14ac:dyDescent="0.25">
      <c r="A1395" s="126" t="s">
        <v>3570</v>
      </c>
      <c r="B1395" s="90" t="s">
        <v>3571</v>
      </c>
      <c r="C1395" s="31" t="s">
        <v>762</v>
      </c>
      <c r="D1395" s="47" t="s">
        <v>763</v>
      </c>
      <c r="E1395" s="57">
        <v>27.31</v>
      </c>
      <c r="F1395" s="57">
        <v>5.74</v>
      </c>
      <c r="G1395" s="57">
        <v>33.049999999999997</v>
      </c>
      <c r="H1395" s="32">
        <v>46183</v>
      </c>
      <c r="I1395" s="44" t="s">
        <v>21</v>
      </c>
    </row>
    <row r="1396" spans="1:9" ht="48.75" customHeight="1" x14ac:dyDescent="0.25">
      <c r="A1396" s="126" t="s">
        <v>3572</v>
      </c>
      <c r="B1396" s="90" t="s">
        <v>3573</v>
      </c>
      <c r="C1396" s="31" t="s">
        <v>762</v>
      </c>
      <c r="D1396" s="47" t="s">
        <v>763</v>
      </c>
      <c r="E1396" s="57">
        <v>18.510000000000002</v>
      </c>
      <c r="F1396" s="57">
        <v>3.89</v>
      </c>
      <c r="G1396" s="57">
        <v>22.4</v>
      </c>
      <c r="H1396" s="32">
        <v>46183</v>
      </c>
      <c r="I1396" s="44" t="s">
        <v>21</v>
      </c>
    </row>
    <row r="1397" spans="1:9" ht="48.75" customHeight="1" x14ac:dyDescent="0.25">
      <c r="A1397" s="126" t="s">
        <v>3574</v>
      </c>
      <c r="B1397" s="90" t="s">
        <v>3575</v>
      </c>
      <c r="C1397" s="31" t="s">
        <v>762</v>
      </c>
      <c r="D1397" s="47" t="s">
        <v>763</v>
      </c>
      <c r="E1397" s="57">
        <v>245.79</v>
      </c>
      <c r="F1397" s="57">
        <v>51.62</v>
      </c>
      <c r="G1397" s="57">
        <v>297.41000000000003</v>
      </c>
      <c r="H1397" s="32">
        <v>46183</v>
      </c>
      <c r="I1397" s="44" t="s">
        <v>21</v>
      </c>
    </row>
    <row r="1398" spans="1:9" ht="48.75" customHeight="1" x14ac:dyDescent="0.25">
      <c r="A1398" s="126" t="s">
        <v>3576</v>
      </c>
      <c r="B1398" s="90" t="s">
        <v>3577</v>
      </c>
      <c r="C1398" s="31" t="s">
        <v>762</v>
      </c>
      <c r="D1398" s="47" t="s">
        <v>763</v>
      </c>
      <c r="E1398" s="57">
        <v>51.94</v>
      </c>
      <c r="F1398" s="57">
        <v>10.91</v>
      </c>
      <c r="G1398" s="57">
        <v>62.85</v>
      </c>
      <c r="H1398" s="32">
        <v>46189</v>
      </c>
      <c r="I1398" s="44" t="s">
        <v>21</v>
      </c>
    </row>
    <row r="1399" spans="1:9" ht="48.75" customHeight="1" x14ac:dyDescent="0.25">
      <c r="A1399" s="126" t="s">
        <v>3578</v>
      </c>
      <c r="B1399" s="90" t="s">
        <v>3579</v>
      </c>
      <c r="C1399" s="31" t="s">
        <v>762</v>
      </c>
      <c r="D1399" s="47" t="s">
        <v>763</v>
      </c>
      <c r="E1399" s="57">
        <v>1506</v>
      </c>
      <c r="F1399" s="57">
        <v>316.26</v>
      </c>
      <c r="G1399" s="57">
        <v>1822.26</v>
      </c>
      <c r="H1399" s="32">
        <v>46185</v>
      </c>
      <c r="I1399" s="44" t="s">
        <v>21</v>
      </c>
    </row>
    <row r="1400" spans="1:9" ht="48.75" customHeight="1" x14ac:dyDescent="0.25">
      <c r="A1400" s="126" t="s">
        <v>3580</v>
      </c>
      <c r="B1400" s="90" t="s">
        <v>3581</v>
      </c>
      <c r="C1400" s="31" t="s">
        <v>762</v>
      </c>
      <c r="D1400" s="47" t="s">
        <v>763</v>
      </c>
      <c r="E1400" s="57">
        <v>99</v>
      </c>
      <c r="F1400" s="57">
        <v>20.79</v>
      </c>
      <c r="G1400" s="57">
        <v>119.79</v>
      </c>
      <c r="H1400" s="32">
        <v>46185</v>
      </c>
      <c r="I1400" s="44" t="s">
        <v>21</v>
      </c>
    </row>
    <row r="1401" spans="1:9" ht="48.75" customHeight="1" x14ac:dyDescent="0.25">
      <c r="A1401" s="126" t="s">
        <v>3582</v>
      </c>
      <c r="B1401" s="90" t="s">
        <v>1552</v>
      </c>
      <c r="C1401" s="31" t="s">
        <v>879</v>
      </c>
      <c r="D1401" s="47" t="s">
        <v>880</v>
      </c>
      <c r="E1401" s="57">
        <v>605.07000000000005</v>
      </c>
      <c r="F1401" s="57">
        <v>127.06</v>
      </c>
      <c r="G1401" s="57">
        <v>732.13</v>
      </c>
      <c r="H1401" s="32">
        <v>46182</v>
      </c>
      <c r="I1401" s="44" t="s">
        <v>21</v>
      </c>
    </row>
    <row r="1402" spans="1:9" ht="48.75" customHeight="1" x14ac:dyDescent="0.25">
      <c r="A1402" s="126" t="s">
        <v>3583</v>
      </c>
      <c r="B1402" s="90" t="s">
        <v>3584</v>
      </c>
      <c r="C1402" s="31" t="s">
        <v>879</v>
      </c>
      <c r="D1402" s="47" t="s">
        <v>880</v>
      </c>
      <c r="E1402" s="57">
        <v>663.05</v>
      </c>
      <c r="F1402" s="57">
        <v>139.24</v>
      </c>
      <c r="G1402" s="57">
        <v>802.29</v>
      </c>
      <c r="H1402" s="32">
        <v>46181</v>
      </c>
      <c r="I1402" s="44" t="s">
        <v>21</v>
      </c>
    </row>
    <row r="1403" spans="1:9" ht="48.75" customHeight="1" x14ac:dyDescent="0.25">
      <c r="A1403" s="126" t="s">
        <v>3585</v>
      </c>
      <c r="B1403" s="90" t="s">
        <v>3586</v>
      </c>
      <c r="C1403" s="31" t="s">
        <v>825</v>
      </c>
      <c r="D1403" s="47" t="s">
        <v>826</v>
      </c>
      <c r="E1403" s="57">
        <v>339.51</v>
      </c>
      <c r="F1403" s="57">
        <v>71.3</v>
      </c>
      <c r="G1403" s="57">
        <v>410.81</v>
      </c>
      <c r="H1403" s="32">
        <v>46182</v>
      </c>
      <c r="I1403" s="44" t="s">
        <v>21</v>
      </c>
    </row>
    <row r="1404" spans="1:9" ht="48.75" customHeight="1" x14ac:dyDescent="0.25">
      <c r="A1404" s="126" t="s">
        <v>3587</v>
      </c>
      <c r="B1404" s="90" t="s">
        <v>3588</v>
      </c>
      <c r="C1404" s="31" t="s">
        <v>1215</v>
      </c>
      <c r="D1404" s="47" t="s">
        <v>1216</v>
      </c>
      <c r="E1404" s="57">
        <v>350</v>
      </c>
      <c r="F1404" s="57">
        <v>73.5</v>
      </c>
      <c r="G1404" s="57">
        <v>423.5</v>
      </c>
      <c r="H1404" s="32">
        <v>46185</v>
      </c>
      <c r="I1404" s="44" t="s">
        <v>21</v>
      </c>
    </row>
    <row r="1405" spans="1:9" ht="48.75" customHeight="1" x14ac:dyDescent="0.25">
      <c r="A1405" s="126" t="s">
        <v>3589</v>
      </c>
      <c r="B1405" s="90" t="s">
        <v>3590</v>
      </c>
      <c r="C1405" s="31" t="s">
        <v>853</v>
      </c>
      <c r="D1405" s="47" t="s">
        <v>854</v>
      </c>
      <c r="E1405" s="57">
        <v>409.33</v>
      </c>
      <c r="F1405" s="57">
        <v>85.96</v>
      </c>
      <c r="G1405" s="57">
        <v>495.29</v>
      </c>
      <c r="H1405" s="32">
        <v>46189</v>
      </c>
      <c r="I1405" s="44" t="s">
        <v>21</v>
      </c>
    </row>
    <row r="1406" spans="1:9" ht="48.75" customHeight="1" x14ac:dyDescent="0.25">
      <c r="A1406" s="126" t="s">
        <v>3591</v>
      </c>
      <c r="B1406" s="90" t="s">
        <v>3592</v>
      </c>
      <c r="C1406" s="31" t="s">
        <v>758</v>
      </c>
      <c r="D1406" s="47" t="s">
        <v>759</v>
      </c>
      <c r="E1406" s="57">
        <v>93.52</v>
      </c>
      <c r="F1406" s="57">
        <v>19.64</v>
      </c>
      <c r="G1406" s="57">
        <v>113.16</v>
      </c>
      <c r="H1406" s="32">
        <v>46183</v>
      </c>
      <c r="I1406" s="44" t="s">
        <v>21</v>
      </c>
    </row>
    <row r="1407" spans="1:9" ht="48.75" customHeight="1" x14ac:dyDescent="0.25">
      <c r="A1407" s="126" t="s">
        <v>3593</v>
      </c>
      <c r="B1407" s="90" t="s">
        <v>3594</v>
      </c>
      <c r="C1407" s="31" t="s">
        <v>758</v>
      </c>
      <c r="D1407" s="47" t="s">
        <v>759</v>
      </c>
      <c r="E1407" s="57">
        <v>44.45</v>
      </c>
      <c r="F1407" s="57">
        <v>9.33</v>
      </c>
      <c r="G1407" s="57">
        <v>53.78</v>
      </c>
      <c r="H1407" s="32">
        <v>46189</v>
      </c>
      <c r="I1407" s="44" t="s">
        <v>21</v>
      </c>
    </row>
    <row r="1408" spans="1:9" ht="48.75" customHeight="1" x14ac:dyDescent="0.25">
      <c r="A1408" s="126" t="s">
        <v>3595</v>
      </c>
      <c r="B1408" s="90" t="s">
        <v>575</v>
      </c>
      <c r="C1408" s="31" t="s">
        <v>758</v>
      </c>
      <c r="D1408" s="47" t="s">
        <v>759</v>
      </c>
      <c r="E1408" s="57">
        <v>23.2</v>
      </c>
      <c r="F1408" s="57">
        <v>4.87</v>
      </c>
      <c r="G1408" s="57">
        <v>28.07</v>
      </c>
      <c r="H1408" s="32">
        <v>46182</v>
      </c>
      <c r="I1408" s="44" t="s">
        <v>21</v>
      </c>
    </row>
    <row r="1409" spans="1:9" ht="48.75" customHeight="1" x14ac:dyDescent="0.25">
      <c r="A1409" s="126" t="s">
        <v>3596</v>
      </c>
      <c r="B1409" s="90" t="s">
        <v>3597</v>
      </c>
      <c r="C1409" s="31" t="s">
        <v>758</v>
      </c>
      <c r="D1409" s="47" t="s">
        <v>759</v>
      </c>
      <c r="E1409" s="57">
        <v>3.72</v>
      </c>
      <c r="F1409" s="57">
        <v>0.78</v>
      </c>
      <c r="G1409" s="57">
        <v>4.5</v>
      </c>
      <c r="H1409" s="32">
        <v>46183</v>
      </c>
      <c r="I1409" s="44" t="s">
        <v>21</v>
      </c>
    </row>
    <row r="1410" spans="1:9" ht="48.75" customHeight="1" x14ac:dyDescent="0.25">
      <c r="A1410" s="126" t="s">
        <v>3598</v>
      </c>
      <c r="B1410" s="90" t="s">
        <v>3599</v>
      </c>
      <c r="C1410" s="31" t="s">
        <v>758</v>
      </c>
      <c r="D1410" s="47" t="s">
        <v>759</v>
      </c>
      <c r="E1410" s="57">
        <v>74</v>
      </c>
      <c r="F1410" s="57">
        <v>15.54</v>
      </c>
      <c r="G1410" s="57">
        <v>89.54</v>
      </c>
      <c r="H1410" s="32">
        <v>46188</v>
      </c>
      <c r="I1410" s="44" t="s">
        <v>21</v>
      </c>
    </row>
    <row r="1411" spans="1:9" ht="48.75" customHeight="1" x14ac:dyDescent="0.25">
      <c r="A1411" s="126" t="s">
        <v>3600</v>
      </c>
      <c r="B1411" s="90" t="s">
        <v>3601</v>
      </c>
      <c r="C1411" s="31" t="s">
        <v>758</v>
      </c>
      <c r="D1411" s="47" t="s">
        <v>759</v>
      </c>
      <c r="E1411" s="57">
        <v>54.44</v>
      </c>
      <c r="F1411" s="57">
        <v>11.43</v>
      </c>
      <c r="G1411" s="57">
        <v>65.87</v>
      </c>
      <c r="H1411" s="32">
        <v>46185</v>
      </c>
      <c r="I1411" s="44" t="s">
        <v>21</v>
      </c>
    </row>
    <row r="1412" spans="1:9" ht="48.75" customHeight="1" x14ac:dyDescent="0.25">
      <c r="A1412" s="126" t="s">
        <v>3602</v>
      </c>
      <c r="B1412" s="90" t="s">
        <v>3603</v>
      </c>
      <c r="C1412" s="31" t="s">
        <v>1605</v>
      </c>
      <c r="D1412" s="47" t="s">
        <v>1606</v>
      </c>
      <c r="E1412" s="57">
        <v>284.70999999999998</v>
      </c>
      <c r="F1412" s="57">
        <v>59.79</v>
      </c>
      <c r="G1412" s="57">
        <v>344.5</v>
      </c>
      <c r="H1412" s="32">
        <v>46183</v>
      </c>
      <c r="I1412" s="44" t="s">
        <v>21</v>
      </c>
    </row>
    <row r="1413" spans="1:9" ht="48.75" customHeight="1" x14ac:dyDescent="0.25">
      <c r="A1413" s="126" t="s">
        <v>3604</v>
      </c>
      <c r="B1413" s="90" t="s">
        <v>3605</v>
      </c>
      <c r="C1413" s="31" t="s">
        <v>770</v>
      </c>
      <c r="D1413" s="47" t="s">
        <v>771</v>
      </c>
      <c r="E1413" s="57">
        <v>353</v>
      </c>
      <c r="F1413" s="57">
        <v>74.13</v>
      </c>
      <c r="G1413" s="57">
        <v>427.13</v>
      </c>
      <c r="H1413" s="32">
        <v>46189</v>
      </c>
      <c r="I1413" s="44" t="s">
        <v>21</v>
      </c>
    </row>
    <row r="1414" spans="1:9" ht="48.75" customHeight="1" x14ac:dyDescent="0.25">
      <c r="A1414" s="126" t="s">
        <v>3606</v>
      </c>
      <c r="B1414" s="90" t="s">
        <v>3607</v>
      </c>
      <c r="C1414" s="31" t="s">
        <v>770</v>
      </c>
      <c r="D1414" s="47" t="s">
        <v>771</v>
      </c>
      <c r="E1414" s="57">
        <v>844.8</v>
      </c>
      <c r="F1414" s="57">
        <v>177.41</v>
      </c>
      <c r="G1414" s="57">
        <v>1022.21</v>
      </c>
      <c r="H1414" s="32">
        <v>46185</v>
      </c>
      <c r="I1414" s="44" t="s">
        <v>21</v>
      </c>
    </row>
    <row r="1415" spans="1:9" ht="48.75" customHeight="1" x14ac:dyDescent="0.25">
      <c r="A1415" s="126" t="s">
        <v>3608</v>
      </c>
      <c r="B1415" s="90" t="s">
        <v>3609</v>
      </c>
      <c r="C1415" s="31" t="s">
        <v>762</v>
      </c>
      <c r="D1415" s="47" t="s">
        <v>763</v>
      </c>
      <c r="E1415" s="57">
        <v>33.81</v>
      </c>
      <c r="F1415" s="57">
        <v>7.1</v>
      </c>
      <c r="G1415" s="57">
        <v>40.909999999999997</v>
      </c>
      <c r="H1415" s="32">
        <v>46184</v>
      </c>
      <c r="I1415" s="44" t="s">
        <v>21</v>
      </c>
    </row>
    <row r="1416" spans="1:9" ht="48.75" customHeight="1" x14ac:dyDescent="0.25">
      <c r="A1416" s="126" t="s">
        <v>3610</v>
      </c>
      <c r="B1416" s="90" t="s">
        <v>3611</v>
      </c>
      <c r="C1416" s="31" t="s">
        <v>762</v>
      </c>
      <c r="D1416" s="47" t="s">
        <v>763</v>
      </c>
      <c r="E1416" s="57">
        <v>358</v>
      </c>
      <c r="F1416" s="57">
        <v>75.180000000000007</v>
      </c>
      <c r="G1416" s="57">
        <v>433.18</v>
      </c>
      <c r="H1416" s="32">
        <v>46185</v>
      </c>
      <c r="I1416" s="44" t="s">
        <v>21</v>
      </c>
    </row>
    <row r="1417" spans="1:9" ht="48.75" customHeight="1" x14ac:dyDescent="0.25">
      <c r="A1417" s="126" t="s">
        <v>3612</v>
      </c>
      <c r="B1417" s="90" t="s">
        <v>2951</v>
      </c>
      <c r="C1417" s="31" t="s">
        <v>762</v>
      </c>
      <c r="D1417" s="47" t="s">
        <v>763</v>
      </c>
      <c r="E1417" s="57">
        <v>418.2</v>
      </c>
      <c r="F1417" s="57">
        <v>87.82</v>
      </c>
      <c r="G1417" s="57">
        <v>506.02</v>
      </c>
      <c r="H1417" s="32">
        <v>46189</v>
      </c>
      <c r="I1417" s="44" t="s">
        <v>21</v>
      </c>
    </row>
    <row r="1418" spans="1:9" ht="48.75" customHeight="1" x14ac:dyDescent="0.25">
      <c r="A1418" s="126" t="s">
        <v>3613</v>
      </c>
      <c r="B1418" s="90" t="s">
        <v>3614</v>
      </c>
      <c r="C1418" s="31" t="s">
        <v>1782</v>
      </c>
      <c r="D1418" s="47" t="s">
        <v>1783</v>
      </c>
      <c r="E1418" s="57">
        <v>67.709999999999994</v>
      </c>
      <c r="F1418" s="57">
        <v>14.22</v>
      </c>
      <c r="G1418" s="57">
        <v>81.93</v>
      </c>
      <c r="H1418" s="32">
        <v>46184</v>
      </c>
      <c r="I1418" s="44" t="s">
        <v>21</v>
      </c>
    </row>
    <row r="1419" spans="1:9" ht="48.75" customHeight="1" x14ac:dyDescent="0.25">
      <c r="A1419" s="126" t="s">
        <v>3615</v>
      </c>
      <c r="B1419" s="90" t="s">
        <v>3616</v>
      </c>
      <c r="C1419" s="31" t="s">
        <v>770</v>
      </c>
      <c r="D1419" s="47" t="s">
        <v>771</v>
      </c>
      <c r="E1419" s="57">
        <v>289</v>
      </c>
      <c r="F1419" s="57">
        <v>60.69</v>
      </c>
      <c r="G1419" s="57">
        <v>349.69</v>
      </c>
      <c r="H1419" s="32">
        <v>46183</v>
      </c>
      <c r="I1419" s="44" t="s">
        <v>21</v>
      </c>
    </row>
    <row r="1420" spans="1:9" ht="48.75" customHeight="1" x14ac:dyDescent="0.25">
      <c r="A1420" s="126" t="s">
        <v>3617</v>
      </c>
      <c r="B1420" s="90" t="s">
        <v>3618</v>
      </c>
      <c r="C1420" s="31" t="s">
        <v>770</v>
      </c>
      <c r="D1420" s="47" t="s">
        <v>771</v>
      </c>
      <c r="E1420" s="57">
        <v>816</v>
      </c>
      <c r="F1420" s="57">
        <v>171.36</v>
      </c>
      <c r="G1420" s="57">
        <v>987.36</v>
      </c>
      <c r="H1420" s="32">
        <v>46189</v>
      </c>
      <c r="I1420" s="44" t="s">
        <v>21</v>
      </c>
    </row>
    <row r="1421" spans="1:9" ht="48.75" customHeight="1" x14ac:dyDescent="0.25">
      <c r="A1421" s="126" t="s">
        <v>3619</v>
      </c>
      <c r="B1421" s="90" t="s">
        <v>3620</v>
      </c>
      <c r="C1421" s="31" t="s">
        <v>762</v>
      </c>
      <c r="D1421" s="47" t="s">
        <v>763</v>
      </c>
      <c r="E1421" s="57">
        <v>104.66</v>
      </c>
      <c r="F1421" s="57">
        <v>21.98</v>
      </c>
      <c r="G1421" s="57">
        <v>126.64</v>
      </c>
      <c r="H1421" s="32">
        <v>46185</v>
      </c>
      <c r="I1421" s="44" t="s">
        <v>21</v>
      </c>
    </row>
    <row r="1422" spans="1:9" ht="48.75" customHeight="1" x14ac:dyDescent="0.25">
      <c r="A1422" s="126" t="s">
        <v>3621</v>
      </c>
      <c r="B1422" s="90" t="s">
        <v>3622</v>
      </c>
      <c r="C1422" s="31" t="s">
        <v>1293</v>
      </c>
      <c r="D1422" s="47" t="s">
        <v>1294</v>
      </c>
      <c r="E1422" s="57">
        <v>314.33999999999997</v>
      </c>
      <c r="F1422" s="57">
        <v>66.010000000000005</v>
      </c>
      <c r="G1422" s="57">
        <v>380.35</v>
      </c>
      <c r="H1422" s="32">
        <v>46190</v>
      </c>
      <c r="I1422" s="44" t="s">
        <v>21</v>
      </c>
    </row>
    <row r="1423" spans="1:9" ht="48.75" customHeight="1" x14ac:dyDescent="0.25">
      <c r="A1423" s="126" t="s">
        <v>3623</v>
      </c>
      <c r="B1423" s="90" t="s">
        <v>3624</v>
      </c>
      <c r="C1423" s="31" t="s">
        <v>797</v>
      </c>
      <c r="D1423" s="47" t="s">
        <v>798</v>
      </c>
      <c r="E1423" s="57">
        <v>503</v>
      </c>
      <c r="F1423" s="57">
        <v>105.63</v>
      </c>
      <c r="G1423" s="57">
        <v>608.63</v>
      </c>
      <c r="H1423" s="32">
        <v>46192</v>
      </c>
      <c r="I1423" s="44" t="s">
        <v>21</v>
      </c>
    </row>
    <row r="1424" spans="1:9" ht="48.75" customHeight="1" x14ac:dyDescent="0.25">
      <c r="A1424" s="126" t="s">
        <v>3625</v>
      </c>
      <c r="B1424" s="90" t="s">
        <v>3626</v>
      </c>
      <c r="C1424" s="31" t="s">
        <v>1543</v>
      </c>
      <c r="D1424" s="47" t="s">
        <v>1544</v>
      </c>
      <c r="E1424" s="57">
        <v>907.65</v>
      </c>
      <c r="F1424" s="57">
        <v>190.61</v>
      </c>
      <c r="G1424" s="57">
        <v>1098.26</v>
      </c>
      <c r="H1424" s="32">
        <v>46190</v>
      </c>
      <c r="I1424" s="44" t="s">
        <v>21</v>
      </c>
    </row>
    <row r="1425" spans="1:9" ht="48.75" customHeight="1" x14ac:dyDescent="0.25">
      <c r="A1425" s="126" t="s">
        <v>3627</v>
      </c>
      <c r="B1425" s="90" t="s">
        <v>3628</v>
      </c>
      <c r="C1425" s="31" t="s">
        <v>853</v>
      </c>
      <c r="D1425" s="47" t="s">
        <v>854</v>
      </c>
      <c r="E1425" s="57">
        <v>182.43</v>
      </c>
      <c r="F1425" s="57">
        <v>38.31</v>
      </c>
      <c r="G1425" s="57">
        <v>220.74</v>
      </c>
      <c r="H1425" s="32">
        <v>46192</v>
      </c>
      <c r="I1425" s="44" t="s">
        <v>21</v>
      </c>
    </row>
    <row r="1426" spans="1:9" ht="48.75" customHeight="1" x14ac:dyDescent="0.25">
      <c r="A1426" s="126" t="s">
        <v>3629</v>
      </c>
      <c r="B1426" s="90" t="s">
        <v>3630</v>
      </c>
      <c r="C1426" s="31" t="s">
        <v>1572</v>
      </c>
      <c r="D1426" s="47" t="s">
        <v>1573</v>
      </c>
      <c r="E1426" s="57">
        <v>105.36</v>
      </c>
      <c r="F1426" s="57">
        <v>22.13</v>
      </c>
      <c r="G1426" s="57">
        <v>127.49</v>
      </c>
      <c r="H1426" s="32">
        <v>46188</v>
      </c>
      <c r="I1426" s="44" t="s">
        <v>21</v>
      </c>
    </row>
    <row r="1427" spans="1:9" ht="48.75" customHeight="1" x14ac:dyDescent="0.25">
      <c r="A1427" s="126" t="s">
        <v>3631</v>
      </c>
      <c r="B1427" s="90" t="s">
        <v>3632</v>
      </c>
      <c r="C1427" s="31" t="s">
        <v>758</v>
      </c>
      <c r="D1427" s="47" t="s">
        <v>759</v>
      </c>
      <c r="E1427" s="57">
        <v>88.16</v>
      </c>
      <c r="F1427" s="57">
        <v>18.510000000000002</v>
      </c>
      <c r="G1427" s="57">
        <v>106.67</v>
      </c>
      <c r="H1427" s="32">
        <v>46189</v>
      </c>
      <c r="I1427" s="44" t="s">
        <v>21</v>
      </c>
    </row>
    <row r="1428" spans="1:9" ht="48.75" customHeight="1" x14ac:dyDescent="0.25">
      <c r="A1428" s="126" t="s">
        <v>3633</v>
      </c>
      <c r="B1428" s="90" t="s">
        <v>3634</v>
      </c>
      <c r="C1428" s="31" t="s">
        <v>758</v>
      </c>
      <c r="D1428" s="47" t="s">
        <v>759</v>
      </c>
      <c r="E1428" s="57">
        <v>870.1</v>
      </c>
      <c r="F1428" s="57">
        <v>176.12</v>
      </c>
      <c r="G1428" s="57">
        <v>1046.22</v>
      </c>
      <c r="H1428" s="32">
        <v>46185</v>
      </c>
      <c r="I1428" s="44" t="s">
        <v>21</v>
      </c>
    </row>
    <row r="1429" spans="1:9" ht="48.75" customHeight="1" x14ac:dyDescent="0.25">
      <c r="A1429" s="126" t="s">
        <v>3635</v>
      </c>
      <c r="B1429" s="90" t="s">
        <v>3636</v>
      </c>
      <c r="C1429" s="31" t="s">
        <v>758</v>
      </c>
      <c r="D1429" s="47" t="s">
        <v>759</v>
      </c>
      <c r="E1429" s="57">
        <v>43.13</v>
      </c>
      <c r="F1429" s="57">
        <v>9.06</v>
      </c>
      <c r="G1429" s="57">
        <v>52.19</v>
      </c>
      <c r="H1429" s="32">
        <v>46189</v>
      </c>
      <c r="I1429" s="44" t="s">
        <v>21</v>
      </c>
    </row>
    <row r="1430" spans="1:9" ht="48.75" customHeight="1" x14ac:dyDescent="0.25">
      <c r="A1430" s="126" t="s">
        <v>3637</v>
      </c>
      <c r="B1430" s="90" t="s">
        <v>3636</v>
      </c>
      <c r="C1430" s="31" t="s">
        <v>758</v>
      </c>
      <c r="D1430" s="47" t="s">
        <v>759</v>
      </c>
      <c r="E1430" s="57">
        <v>47.69</v>
      </c>
      <c r="F1430" s="57">
        <v>10.01</v>
      </c>
      <c r="G1430" s="57">
        <v>57.7</v>
      </c>
      <c r="H1430" s="32">
        <v>46189</v>
      </c>
      <c r="I1430" s="44" t="s">
        <v>21</v>
      </c>
    </row>
    <row r="1431" spans="1:9" ht="48.75" customHeight="1" x14ac:dyDescent="0.25">
      <c r="A1431" s="126" t="s">
        <v>3638</v>
      </c>
      <c r="B1431" s="90" t="s">
        <v>2769</v>
      </c>
      <c r="C1431" s="31" t="s">
        <v>758</v>
      </c>
      <c r="D1431" s="47" t="s">
        <v>759</v>
      </c>
      <c r="E1431" s="57">
        <v>10.5</v>
      </c>
      <c r="F1431" s="57">
        <v>2.21</v>
      </c>
      <c r="G1431" s="57">
        <v>12.71</v>
      </c>
      <c r="H1431" s="32">
        <v>46188</v>
      </c>
      <c r="I1431" s="44" t="s">
        <v>21</v>
      </c>
    </row>
    <row r="1432" spans="1:9" ht="48.75" customHeight="1" x14ac:dyDescent="0.25">
      <c r="A1432" s="126" t="s">
        <v>3639</v>
      </c>
      <c r="B1432" s="90" t="s">
        <v>3640</v>
      </c>
      <c r="C1432" s="31" t="s">
        <v>758</v>
      </c>
      <c r="D1432" s="47" t="s">
        <v>759</v>
      </c>
      <c r="E1432" s="57">
        <v>6.27</v>
      </c>
      <c r="F1432" s="57">
        <v>1.32</v>
      </c>
      <c r="G1432" s="57">
        <v>7.59</v>
      </c>
      <c r="H1432" s="32">
        <v>46191</v>
      </c>
      <c r="I1432" s="44" t="s">
        <v>21</v>
      </c>
    </row>
    <row r="1433" spans="1:9" ht="48.75" customHeight="1" x14ac:dyDescent="0.25">
      <c r="A1433" s="126" t="s">
        <v>3641</v>
      </c>
      <c r="B1433" s="90" t="s">
        <v>3642</v>
      </c>
      <c r="C1433" s="31" t="s">
        <v>758</v>
      </c>
      <c r="D1433" s="47" t="s">
        <v>759</v>
      </c>
      <c r="E1433" s="57">
        <v>173.04</v>
      </c>
      <c r="F1433" s="57">
        <v>36.340000000000003</v>
      </c>
      <c r="G1433" s="57">
        <v>209.38</v>
      </c>
      <c r="H1433" s="32">
        <v>46189</v>
      </c>
      <c r="I1433" s="44" t="s">
        <v>21</v>
      </c>
    </row>
    <row r="1434" spans="1:9" ht="48.75" customHeight="1" x14ac:dyDescent="0.25">
      <c r="A1434" s="126" t="s">
        <v>3643</v>
      </c>
      <c r="B1434" s="90" t="s">
        <v>3644</v>
      </c>
      <c r="C1434" s="31" t="s">
        <v>758</v>
      </c>
      <c r="D1434" s="47" t="s">
        <v>759</v>
      </c>
      <c r="E1434" s="57">
        <v>86.52</v>
      </c>
      <c r="F1434" s="57">
        <v>18.170000000000002</v>
      </c>
      <c r="G1434" s="57">
        <v>104.69</v>
      </c>
      <c r="H1434" s="32">
        <v>46189</v>
      </c>
      <c r="I1434" s="44" t="s">
        <v>21</v>
      </c>
    </row>
    <row r="1435" spans="1:9" ht="48.75" customHeight="1" x14ac:dyDescent="0.25">
      <c r="A1435" s="126" t="s">
        <v>3645</v>
      </c>
      <c r="B1435" s="90" t="s">
        <v>3640</v>
      </c>
      <c r="C1435" s="31" t="s">
        <v>758</v>
      </c>
      <c r="D1435" s="47" t="s">
        <v>759</v>
      </c>
      <c r="E1435" s="57">
        <v>12.54</v>
      </c>
      <c r="F1435" s="57">
        <v>2.63</v>
      </c>
      <c r="G1435" s="57">
        <v>15.17</v>
      </c>
      <c r="H1435" s="32">
        <v>46191</v>
      </c>
      <c r="I1435" s="44" t="s">
        <v>21</v>
      </c>
    </row>
    <row r="1436" spans="1:9" ht="48.75" customHeight="1" x14ac:dyDescent="0.25">
      <c r="A1436" s="126" t="s">
        <v>3646</v>
      </c>
      <c r="B1436" s="90" t="s">
        <v>3647</v>
      </c>
      <c r="C1436" s="31" t="s">
        <v>758</v>
      </c>
      <c r="D1436" s="47" t="s">
        <v>759</v>
      </c>
      <c r="E1436" s="57">
        <v>1167.2</v>
      </c>
      <c r="F1436" s="57">
        <v>245.11</v>
      </c>
      <c r="G1436" s="57">
        <v>1412.31</v>
      </c>
      <c r="H1436" s="32">
        <v>46185</v>
      </c>
      <c r="I1436" s="44" t="s">
        <v>21</v>
      </c>
    </row>
    <row r="1437" spans="1:9" ht="48.75" customHeight="1" x14ac:dyDescent="0.25">
      <c r="A1437" s="126" t="s">
        <v>3648</v>
      </c>
      <c r="B1437" s="90" t="s">
        <v>3649</v>
      </c>
      <c r="C1437" s="31" t="s">
        <v>781</v>
      </c>
      <c r="D1437" s="47" t="s">
        <v>782</v>
      </c>
      <c r="E1437" s="57">
        <v>45.3</v>
      </c>
      <c r="F1437" s="57">
        <v>9.51</v>
      </c>
      <c r="G1437" s="57">
        <v>54.81</v>
      </c>
      <c r="H1437" s="32">
        <v>46188</v>
      </c>
      <c r="I1437" s="44" t="s">
        <v>21</v>
      </c>
    </row>
    <row r="1438" spans="1:9" ht="48.75" customHeight="1" x14ac:dyDescent="0.25">
      <c r="A1438" s="126" t="s">
        <v>3650</v>
      </c>
      <c r="B1438" s="90" t="s">
        <v>2533</v>
      </c>
      <c r="C1438" s="31" t="s">
        <v>781</v>
      </c>
      <c r="D1438" s="47" t="s">
        <v>782</v>
      </c>
      <c r="E1438" s="57">
        <v>22.5</v>
      </c>
      <c r="F1438" s="57">
        <v>4.7300000000000004</v>
      </c>
      <c r="G1438" s="57">
        <v>27.23</v>
      </c>
      <c r="H1438" s="32">
        <v>46188</v>
      </c>
      <c r="I1438" s="44" t="s">
        <v>21</v>
      </c>
    </row>
    <row r="1439" spans="1:9" ht="48.75" customHeight="1" x14ac:dyDescent="0.25">
      <c r="A1439" s="126" t="s">
        <v>3651</v>
      </c>
      <c r="B1439" s="90" t="s">
        <v>3652</v>
      </c>
      <c r="C1439" s="31" t="s">
        <v>1127</v>
      </c>
      <c r="D1439" s="47" t="s">
        <v>1128</v>
      </c>
      <c r="E1439" s="57">
        <v>337</v>
      </c>
      <c r="F1439" s="57">
        <v>70.77</v>
      </c>
      <c r="G1439" s="57">
        <v>407.77</v>
      </c>
      <c r="H1439" s="32">
        <v>46188</v>
      </c>
      <c r="I1439" s="44" t="s">
        <v>21</v>
      </c>
    </row>
    <row r="1440" spans="1:9" ht="48.75" customHeight="1" x14ac:dyDescent="0.25">
      <c r="A1440" s="126" t="s">
        <v>3653</v>
      </c>
      <c r="B1440" s="90" t="s">
        <v>3654</v>
      </c>
      <c r="C1440" s="31" t="s">
        <v>770</v>
      </c>
      <c r="D1440" s="47" t="s">
        <v>771</v>
      </c>
      <c r="E1440" s="57">
        <v>5.01</v>
      </c>
      <c r="F1440" s="57">
        <v>1.05</v>
      </c>
      <c r="G1440" s="57">
        <v>6.06</v>
      </c>
      <c r="H1440" s="32">
        <v>46184</v>
      </c>
      <c r="I1440" s="44" t="s">
        <v>21</v>
      </c>
    </row>
    <row r="1441" spans="1:9" ht="48.75" customHeight="1" x14ac:dyDescent="0.25">
      <c r="A1441" s="126" t="s">
        <v>3655</v>
      </c>
      <c r="B1441" s="90" t="s">
        <v>3656</v>
      </c>
      <c r="C1441" s="31" t="s">
        <v>762</v>
      </c>
      <c r="D1441" s="47" t="s">
        <v>763</v>
      </c>
      <c r="E1441" s="57">
        <v>558</v>
      </c>
      <c r="F1441" s="57">
        <v>117.18</v>
      </c>
      <c r="G1441" s="57">
        <v>675.18</v>
      </c>
      <c r="H1441" s="32">
        <v>46188</v>
      </c>
      <c r="I1441" s="44" t="s">
        <v>21</v>
      </c>
    </row>
    <row r="1442" spans="1:9" ht="48.75" customHeight="1" x14ac:dyDescent="0.25">
      <c r="A1442" s="126" t="s">
        <v>3657</v>
      </c>
      <c r="B1442" s="90" t="s">
        <v>3658</v>
      </c>
      <c r="C1442" s="31" t="s">
        <v>762</v>
      </c>
      <c r="D1442" s="47" t="s">
        <v>763</v>
      </c>
      <c r="E1442" s="57">
        <v>1010.25</v>
      </c>
      <c r="F1442" s="57">
        <v>212.15</v>
      </c>
      <c r="G1442" s="57">
        <v>1222.4000000000001</v>
      </c>
      <c r="H1442" s="32">
        <v>46191</v>
      </c>
      <c r="I1442" s="44" t="s">
        <v>21</v>
      </c>
    </row>
    <row r="1443" spans="1:9" ht="48.75" customHeight="1" x14ac:dyDescent="0.25">
      <c r="A1443" s="126" t="s">
        <v>3659</v>
      </c>
      <c r="B1443" s="90" t="s">
        <v>3660</v>
      </c>
      <c r="C1443" s="31" t="s">
        <v>762</v>
      </c>
      <c r="D1443" s="47" t="s">
        <v>763</v>
      </c>
      <c r="E1443" s="57">
        <v>808.08</v>
      </c>
      <c r="F1443" s="57">
        <v>169.7</v>
      </c>
      <c r="G1443" s="57">
        <v>977.78</v>
      </c>
      <c r="H1443" s="32">
        <v>46198</v>
      </c>
      <c r="I1443" s="44" t="s">
        <v>21</v>
      </c>
    </row>
    <row r="1444" spans="1:9" ht="48.75" customHeight="1" x14ac:dyDescent="0.25">
      <c r="A1444" s="126" t="s">
        <v>3661</v>
      </c>
      <c r="B1444" s="90" t="s">
        <v>3662</v>
      </c>
      <c r="C1444" s="31" t="s">
        <v>797</v>
      </c>
      <c r="D1444" s="47" t="s">
        <v>798</v>
      </c>
      <c r="E1444" s="57">
        <v>11.16</v>
      </c>
      <c r="F1444" s="57">
        <v>2.34</v>
      </c>
      <c r="G1444" s="57">
        <v>13.5</v>
      </c>
      <c r="H1444" s="32">
        <v>46185</v>
      </c>
      <c r="I1444" s="44" t="s">
        <v>21</v>
      </c>
    </row>
    <row r="1445" spans="1:9" ht="48.75" customHeight="1" x14ac:dyDescent="0.25">
      <c r="A1445" s="126" t="s">
        <v>3663</v>
      </c>
      <c r="B1445" s="90" t="s">
        <v>3664</v>
      </c>
      <c r="C1445" s="31" t="s">
        <v>943</v>
      </c>
      <c r="D1445" s="47" t="s">
        <v>944</v>
      </c>
      <c r="E1445" s="57">
        <v>104.87</v>
      </c>
      <c r="F1445" s="57">
        <v>22.02</v>
      </c>
      <c r="G1445" s="57">
        <v>126.89</v>
      </c>
      <c r="H1445" s="32">
        <v>46189</v>
      </c>
      <c r="I1445" s="44" t="s">
        <v>21</v>
      </c>
    </row>
    <row r="1446" spans="1:9" ht="48.75" customHeight="1" x14ac:dyDescent="0.25">
      <c r="A1446" s="126" t="s">
        <v>3665</v>
      </c>
      <c r="B1446" s="90" t="s">
        <v>3666</v>
      </c>
      <c r="C1446" s="31" t="s">
        <v>750</v>
      </c>
      <c r="D1446" s="47" t="s">
        <v>751</v>
      </c>
      <c r="E1446" s="57">
        <v>1079.32</v>
      </c>
      <c r="F1446" s="57">
        <v>226.66</v>
      </c>
      <c r="G1446" s="57">
        <v>1305.98</v>
      </c>
      <c r="H1446" s="32">
        <v>46190</v>
      </c>
      <c r="I1446" s="44" t="s">
        <v>21</v>
      </c>
    </row>
    <row r="1447" spans="1:9" ht="48.75" customHeight="1" x14ac:dyDescent="0.25">
      <c r="A1447" s="126" t="s">
        <v>3667</v>
      </c>
      <c r="B1447" s="90" t="s">
        <v>3668</v>
      </c>
      <c r="C1447" s="31" t="s">
        <v>750</v>
      </c>
      <c r="D1447" s="47" t="s">
        <v>751</v>
      </c>
      <c r="E1447" s="57">
        <v>58.2</v>
      </c>
      <c r="F1447" s="57">
        <v>12.22</v>
      </c>
      <c r="G1447" s="57">
        <v>70.42</v>
      </c>
      <c r="H1447" s="32">
        <v>46188</v>
      </c>
      <c r="I1447" s="44" t="s">
        <v>21</v>
      </c>
    </row>
    <row r="1448" spans="1:9" ht="48.75" customHeight="1" x14ac:dyDescent="0.25">
      <c r="A1448" s="126" t="s">
        <v>3669</v>
      </c>
      <c r="B1448" s="90" t="s">
        <v>3670</v>
      </c>
      <c r="C1448" s="31" t="s">
        <v>750</v>
      </c>
      <c r="D1448" s="47" t="s">
        <v>751</v>
      </c>
      <c r="E1448" s="57">
        <v>55</v>
      </c>
      <c r="F1448" s="57">
        <v>11.55</v>
      </c>
      <c r="G1448" s="57">
        <v>66.55</v>
      </c>
      <c r="H1448" s="32">
        <v>46188</v>
      </c>
      <c r="I1448" s="44" t="s">
        <v>21</v>
      </c>
    </row>
    <row r="1449" spans="1:9" ht="48.75" customHeight="1" x14ac:dyDescent="0.25">
      <c r="A1449" s="126" t="s">
        <v>3671</v>
      </c>
      <c r="B1449" s="90" t="s">
        <v>3672</v>
      </c>
      <c r="C1449" s="31" t="s">
        <v>750</v>
      </c>
      <c r="D1449" s="47" t="s">
        <v>751</v>
      </c>
      <c r="E1449" s="57">
        <v>173.88</v>
      </c>
      <c r="F1449" s="57">
        <v>36.51</v>
      </c>
      <c r="G1449" s="57">
        <v>210.39</v>
      </c>
      <c r="H1449" s="32">
        <v>46189</v>
      </c>
      <c r="I1449" s="44" t="s">
        <v>21</v>
      </c>
    </row>
    <row r="1450" spans="1:9" ht="48.75" customHeight="1" x14ac:dyDescent="0.25">
      <c r="A1450" s="126" t="s">
        <v>3673</v>
      </c>
      <c r="B1450" s="90" t="s">
        <v>3674</v>
      </c>
      <c r="C1450" s="31" t="s">
        <v>750</v>
      </c>
      <c r="D1450" s="47" t="s">
        <v>751</v>
      </c>
      <c r="E1450" s="57">
        <v>275</v>
      </c>
      <c r="F1450" s="57">
        <v>57.75</v>
      </c>
      <c r="G1450" s="57">
        <v>332.75</v>
      </c>
      <c r="H1450" s="32">
        <v>46189</v>
      </c>
      <c r="I1450" s="44" t="s">
        <v>21</v>
      </c>
    </row>
    <row r="1451" spans="1:9" ht="48.75" customHeight="1" x14ac:dyDescent="0.25">
      <c r="A1451" s="126" t="s">
        <v>3675</v>
      </c>
      <c r="B1451" s="90" t="s">
        <v>3676</v>
      </c>
      <c r="C1451" s="31" t="s">
        <v>750</v>
      </c>
      <c r="D1451" s="47" t="s">
        <v>751</v>
      </c>
      <c r="E1451" s="57">
        <v>7.95</v>
      </c>
      <c r="F1451" s="57">
        <v>1.67</v>
      </c>
      <c r="G1451" s="57">
        <v>9.6199999999999992</v>
      </c>
      <c r="H1451" s="32">
        <v>46185</v>
      </c>
      <c r="I1451" s="44" t="s">
        <v>21</v>
      </c>
    </row>
    <row r="1452" spans="1:9" ht="48.75" customHeight="1" x14ac:dyDescent="0.25">
      <c r="A1452" s="126" t="s">
        <v>3677</v>
      </c>
      <c r="B1452" s="90" t="s">
        <v>3678</v>
      </c>
      <c r="C1452" s="31" t="s">
        <v>750</v>
      </c>
      <c r="D1452" s="47" t="s">
        <v>751</v>
      </c>
      <c r="E1452" s="57">
        <v>798.12</v>
      </c>
      <c r="F1452" s="57">
        <v>167.61</v>
      </c>
      <c r="G1452" s="57">
        <v>965.73</v>
      </c>
      <c r="H1452" s="32">
        <v>46185</v>
      </c>
      <c r="I1452" s="44" t="s">
        <v>21</v>
      </c>
    </row>
    <row r="1453" spans="1:9" ht="48.75" customHeight="1" x14ac:dyDescent="0.25">
      <c r="A1453" s="126" t="s">
        <v>3679</v>
      </c>
      <c r="B1453" s="90" t="s">
        <v>3680</v>
      </c>
      <c r="C1453" s="31" t="s">
        <v>750</v>
      </c>
      <c r="D1453" s="47" t="s">
        <v>751</v>
      </c>
      <c r="E1453" s="57">
        <v>26.4</v>
      </c>
      <c r="F1453" s="57">
        <v>5.54</v>
      </c>
      <c r="G1453" s="57">
        <v>31.94</v>
      </c>
      <c r="H1453" s="32">
        <v>46185</v>
      </c>
      <c r="I1453" s="44" t="s">
        <v>21</v>
      </c>
    </row>
    <row r="1454" spans="1:9" ht="48.75" customHeight="1" x14ac:dyDescent="0.25">
      <c r="A1454" s="126" t="s">
        <v>3681</v>
      </c>
      <c r="B1454" s="90" t="s">
        <v>3682</v>
      </c>
      <c r="C1454" s="31" t="s">
        <v>750</v>
      </c>
      <c r="D1454" s="47" t="s">
        <v>751</v>
      </c>
      <c r="E1454" s="57">
        <v>10.61</v>
      </c>
      <c r="F1454" s="57">
        <v>2.23</v>
      </c>
      <c r="G1454" s="57">
        <v>12.84</v>
      </c>
      <c r="H1454" s="32">
        <v>46189</v>
      </c>
      <c r="I1454" s="44" t="s">
        <v>21</v>
      </c>
    </row>
    <row r="1455" spans="1:9" ht="48.75" customHeight="1" x14ac:dyDescent="0.25">
      <c r="A1455" s="126" t="s">
        <v>3683</v>
      </c>
      <c r="B1455" s="90" t="s">
        <v>3684</v>
      </c>
      <c r="C1455" s="31" t="s">
        <v>750</v>
      </c>
      <c r="D1455" s="47" t="s">
        <v>751</v>
      </c>
      <c r="E1455" s="57">
        <v>114</v>
      </c>
      <c r="F1455" s="57">
        <v>23.94</v>
      </c>
      <c r="G1455" s="57">
        <v>137.94</v>
      </c>
      <c r="H1455" s="32">
        <v>46185</v>
      </c>
      <c r="I1455" s="44" t="s">
        <v>21</v>
      </c>
    </row>
    <row r="1456" spans="1:9" ht="48.75" customHeight="1" x14ac:dyDescent="0.25">
      <c r="A1456" s="126" t="s">
        <v>3685</v>
      </c>
      <c r="B1456" s="90" t="s">
        <v>3686</v>
      </c>
      <c r="C1456" s="31" t="s">
        <v>750</v>
      </c>
      <c r="D1456" s="47" t="s">
        <v>751</v>
      </c>
      <c r="E1456" s="57">
        <v>134.4</v>
      </c>
      <c r="F1456" s="57">
        <v>28.22</v>
      </c>
      <c r="G1456" s="57">
        <v>162.62</v>
      </c>
      <c r="H1456" s="32">
        <v>46189</v>
      </c>
      <c r="I1456" s="44" t="s">
        <v>21</v>
      </c>
    </row>
    <row r="1457" spans="1:9" ht="48.75" customHeight="1" x14ac:dyDescent="0.25">
      <c r="A1457" s="126" t="s">
        <v>3687</v>
      </c>
      <c r="B1457" s="90" t="s">
        <v>3688</v>
      </c>
      <c r="C1457" s="31" t="s">
        <v>750</v>
      </c>
      <c r="D1457" s="47" t="s">
        <v>751</v>
      </c>
      <c r="E1457" s="57">
        <v>147.69999999999999</v>
      </c>
      <c r="F1457" s="57">
        <v>31.02</v>
      </c>
      <c r="G1457" s="57">
        <v>178.72</v>
      </c>
      <c r="H1457" s="32">
        <v>46189</v>
      </c>
      <c r="I1457" s="44" t="s">
        <v>21</v>
      </c>
    </row>
    <row r="1458" spans="1:9" ht="48.75" customHeight="1" x14ac:dyDescent="0.25">
      <c r="A1458" s="126" t="s">
        <v>3689</v>
      </c>
      <c r="B1458" s="90" t="s">
        <v>3690</v>
      </c>
      <c r="C1458" s="31" t="s">
        <v>754</v>
      </c>
      <c r="D1458" s="47" t="s">
        <v>755</v>
      </c>
      <c r="E1458" s="57">
        <v>3746.25</v>
      </c>
      <c r="F1458" s="57">
        <v>786.71</v>
      </c>
      <c r="G1458" s="57">
        <v>4532.96</v>
      </c>
      <c r="H1458" s="32">
        <v>46185</v>
      </c>
      <c r="I1458" s="44" t="s">
        <v>21</v>
      </c>
    </row>
    <row r="1459" spans="1:9" ht="48.75" customHeight="1" x14ac:dyDescent="0.25">
      <c r="A1459" s="126" t="s">
        <v>3691</v>
      </c>
      <c r="B1459" s="90" t="s">
        <v>3692</v>
      </c>
      <c r="C1459" s="31" t="s">
        <v>2198</v>
      </c>
      <c r="D1459" s="47" t="s">
        <v>2199</v>
      </c>
      <c r="E1459" s="57">
        <v>272.54000000000002</v>
      </c>
      <c r="F1459" s="57">
        <v>57.23</v>
      </c>
      <c r="G1459" s="57">
        <v>329.77</v>
      </c>
      <c r="H1459" s="32">
        <v>46189</v>
      </c>
      <c r="I1459" s="44" t="s">
        <v>21</v>
      </c>
    </row>
    <row r="1460" spans="1:9" ht="48.75" customHeight="1" x14ac:dyDescent="0.25">
      <c r="A1460" s="126" t="s">
        <v>3693</v>
      </c>
      <c r="B1460" s="90" t="s">
        <v>3694</v>
      </c>
      <c r="C1460" s="31" t="s">
        <v>891</v>
      </c>
      <c r="D1460" s="47" t="s">
        <v>892</v>
      </c>
      <c r="E1460" s="57">
        <v>12.94</v>
      </c>
      <c r="F1460" s="57">
        <v>2.72</v>
      </c>
      <c r="G1460" s="57">
        <v>15.66</v>
      </c>
      <c r="H1460" s="32">
        <v>46189</v>
      </c>
      <c r="I1460" s="44" t="s">
        <v>21</v>
      </c>
    </row>
    <row r="1461" spans="1:9" ht="48.75" customHeight="1" x14ac:dyDescent="0.25">
      <c r="A1461" s="126" t="s">
        <v>3695</v>
      </c>
      <c r="B1461" s="90" t="s">
        <v>3696</v>
      </c>
      <c r="C1461" s="31" t="s">
        <v>891</v>
      </c>
      <c r="D1461" s="47" t="s">
        <v>892</v>
      </c>
      <c r="E1461" s="57">
        <v>50.45</v>
      </c>
      <c r="F1461" s="57">
        <v>10.59</v>
      </c>
      <c r="G1461" s="57">
        <v>61.04</v>
      </c>
      <c r="H1461" s="32">
        <v>46190</v>
      </c>
      <c r="I1461" s="44" t="s">
        <v>21</v>
      </c>
    </row>
    <row r="1462" spans="1:9" ht="48.75" customHeight="1" x14ac:dyDescent="0.25">
      <c r="A1462" s="126" t="s">
        <v>3697</v>
      </c>
      <c r="B1462" s="90" t="s">
        <v>3698</v>
      </c>
      <c r="C1462" s="31" t="s">
        <v>758</v>
      </c>
      <c r="D1462" s="47" t="s">
        <v>759</v>
      </c>
      <c r="E1462" s="57">
        <v>57.6</v>
      </c>
      <c r="F1462" s="57">
        <v>12.1</v>
      </c>
      <c r="G1462" s="57">
        <v>69.7</v>
      </c>
      <c r="H1462" s="32">
        <v>46188</v>
      </c>
      <c r="I1462" s="44" t="s">
        <v>21</v>
      </c>
    </row>
    <row r="1463" spans="1:9" ht="48.75" customHeight="1" x14ac:dyDescent="0.25">
      <c r="A1463" s="126" t="s">
        <v>3699</v>
      </c>
      <c r="B1463" s="90" t="s">
        <v>3700</v>
      </c>
      <c r="C1463" s="31" t="s">
        <v>758</v>
      </c>
      <c r="D1463" s="47" t="s">
        <v>759</v>
      </c>
      <c r="E1463" s="57">
        <v>57.39</v>
      </c>
      <c r="F1463" s="57">
        <v>12.05</v>
      </c>
      <c r="G1463" s="57">
        <v>69.44</v>
      </c>
      <c r="H1463" s="32">
        <v>46191</v>
      </c>
      <c r="I1463" s="44" t="s">
        <v>21</v>
      </c>
    </row>
    <row r="1464" spans="1:9" ht="48.75" customHeight="1" x14ac:dyDescent="0.25">
      <c r="A1464" s="126" t="s">
        <v>3701</v>
      </c>
      <c r="B1464" s="90" t="s">
        <v>3702</v>
      </c>
      <c r="C1464" s="31" t="s">
        <v>758</v>
      </c>
      <c r="D1464" s="47" t="s">
        <v>759</v>
      </c>
      <c r="E1464" s="57">
        <v>25</v>
      </c>
      <c r="F1464" s="57">
        <v>5.25</v>
      </c>
      <c r="G1464" s="57">
        <v>30.25</v>
      </c>
      <c r="H1464" s="32">
        <v>46188</v>
      </c>
      <c r="I1464" s="44" t="s">
        <v>21</v>
      </c>
    </row>
    <row r="1465" spans="1:9" ht="48.75" customHeight="1" x14ac:dyDescent="0.25">
      <c r="A1465" s="126" t="s">
        <v>3703</v>
      </c>
      <c r="B1465" s="90" t="s">
        <v>3704</v>
      </c>
      <c r="C1465" s="31" t="s">
        <v>903</v>
      </c>
      <c r="D1465" s="47" t="s">
        <v>904</v>
      </c>
      <c r="E1465" s="57">
        <v>402</v>
      </c>
      <c r="F1465" s="57">
        <v>84.42</v>
      </c>
      <c r="G1465" s="57">
        <v>486.42</v>
      </c>
      <c r="H1465" s="32">
        <v>46189</v>
      </c>
      <c r="I1465" s="44" t="s">
        <v>21</v>
      </c>
    </row>
    <row r="1466" spans="1:9" ht="48.75" customHeight="1" x14ac:dyDescent="0.25">
      <c r="A1466" s="126" t="s">
        <v>3705</v>
      </c>
      <c r="B1466" s="90" t="s">
        <v>3706</v>
      </c>
      <c r="C1466" s="31" t="s">
        <v>903</v>
      </c>
      <c r="D1466" s="47" t="s">
        <v>904</v>
      </c>
      <c r="E1466" s="57">
        <v>203.3</v>
      </c>
      <c r="F1466" s="57">
        <v>42.69</v>
      </c>
      <c r="G1466" s="57">
        <v>245.99</v>
      </c>
      <c r="H1466" s="32">
        <v>46195</v>
      </c>
      <c r="I1466" s="44" t="s">
        <v>21</v>
      </c>
    </row>
    <row r="1467" spans="1:9" ht="48.75" customHeight="1" x14ac:dyDescent="0.25">
      <c r="A1467" s="126" t="s">
        <v>3707</v>
      </c>
      <c r="B1467" s="90" t="s">
        <v>3708</v>
      </c>
      <c r="C1467" s="31" t="s">
        <v>903</v>
      </c>
      <c r="D1467" s="47" t="s">
        <v>904</v>
      </c>
      <c r="E1467" s="57">
        <v>165.84</v>
      </c>
      <c r="F1467" s="57">
        <v>34.83</v>
      </c>
      <c r="G1467" s="57">
        <v>200.67</v>
      </c>
      <c r="H1467" s="32">
        <v>46189</v>
      </c>
      <c r="I1467" s="44" t="s">
        <v>21</v>
      </c>
    </row>
    <row r="1468" spans="1:9" ht="48.75" customHeight="1" x14ac:dyDescent="0.25">
      <c r="A1468" s="126" t="s">
        <v>3709</v>
      </c>
      <c r="B1468" s="90" t="s">
        <v>3710</v>
      </c>
      <c r="C1468" s="31" t="s">
        <v>825</v>
      </c>
      <c r="D1468" s="47" t="s">
        <v>826</v>
      </c>
      <c r="E1468" s="57">
        <v>491</v>
      </c>
      <c r="F1468" s="57">
        <v>103.11</v>
      </c>
      <c r="G1468" s="57">
        <v>594.11</v>
      </c>
      <c r="H1468" s="32">
        <v>46188</v>
      </c>
      <c r="I1468" s="44" t="s">
        <v>21</v>
      </c>
    </row>
    <row r="1469" spans="1:9" ht="48.75" customHeight="1" x14ac:dyDescent="0.25">
      <c r="A1469" s="126" t="s">
        <v>3711</v>
      </c>
      <c r="B1469" s="90" t="s">
        <v>3712</v>
      </c>
      <c r="C1469" s="31" t="s">
        <v>1048</v>
      </c>
      <c r="D1469" s="47" t="s">
        <v>1049</v>
      </c>
      <c r="E1469" s="57">
        <v>104.7</v>
      </c>
      <c r="F1469" s="57">
        <v>21.99</v>
      </c>
      <c r="G1469" s="57">
        <v>126.69</v>
      </c>
      <c r="H1469" s="32">
        <v>46191</v>
      </c>
      <c r="I1469" s="44" t="s">
        <v>21</v>
      </c>
    </row>
    <row r="1470" spans="1:9" ht="48.75" customHeight="1" x14ac:dyDescent="0.25">
      <c r="A1470" s="126" t="s">
        <v>3713</v>
      </c>
      <c r="B1470" s="90" t="s">
        <v>3714</v>
      </c>
      <c r="C1470" s="31" t="s">
        <v>770</v>
      </c>
      <c r="D1470" s="47" t="s">
        <v>771</v>
      </c>
      <c r="E1470" s="57">
        <v>50</v>
      </c>
      <c r="F1470" s="57">
        <v>10.5</v>
      </c>
      <c r="G1470" s="57">
        <v>60.5</v>
      </c>
      <c r="H1470" s="32">
        <v>46191</v>
      </c>
      <c r="I1470" s="44" t="s">
        <v>21</v>
      </c>
    </row>
    <row r="1471" spans="1:9" ht="48.75" customHeight="1" x14ac:dyDescent="0.25">
      <c r="A1471" s="126" t="s">
        <v>3715</v>
      </c>
      <c r="B1471" s="90" t="s">
        <v>3716</v>
      </c>
      <c r="C1471" s="31" t="s">
        <v>770</v>
      </c>
      <c r="D1471" s="47" t="s">
        <v>771</v>
      </c>
      <c r="E1471" s="57">
        <v>324.3</v>
      </c>
      <c r="F1471" s="57">
        <v>68.099999999999994</v>
      </c>
      <c r="G1471" s="57">
        <v>392.4</v>
      </c>
      <c r="H1471" s="32">
        <v>46191</v>
      </c>
      <c r="I1471" s="44" t="s">
        <v>21</v>
      </c>
    </row>
    <row r="1472" spans="1:9" ht="48.75" customHeight="1" x14ac:dyDescent="0.25">
      <c r="A1472" s="126" t="s">
        <v>3717</v>
      </c>
      <c r="B1472" s="90" t="s">
        <v>3718</v>
      </c>
      <c r="C1472" s="31" t="s">
        <v>770</v>
      </c>
      <c r="D1472" s="47" t="s">
        <v>771</v>
      </c>
      <c r="E1472" s="57">
        <v>37</v>
      </c>
      <c r="F1472" s="57">
        <v>7.77</v>
      </c>
      <c r="G1472" s="57">
        <v>44.77</v>
      </c>
      <c r="H1472" s="32">
        <v>46190</v>
      </c>
      <c r="I1472" s="44" t="s">
        <v>21</v>
      </c>
    </row>
    <row r="1473" spans="1:9" ht="48.75" customHeight="1" x14ac:dyDescent="0.25">
      <c r="A1473" s="126" t="s">
        <v>3719</v>
      </c>
      <c r="B1473" s="90" t="s">
        <v>3720</v>
      </c>
      <c r="C1473" s="31" t="s">
        <v>1293</v>
      </c>
      <c r="D1473" s="47" t="s">
        <v>1294</v>
      </c>
      <c r="E1473" s="57">
        <v>904.89</v>
      </c>
      <c r="F1473" s="57">
        <v>190.03</v>
      </c>
      <c r="G1473" s="57">
        <v>1094.92</v>
      </c>
      <c r="H1473" s="32">
        <v>46189</v>
      </c>
      <c r="I1473" s="44" t="s">
        <v>21</v>
      </c>
    </row>
    <row r="1474" spans="1:9" ht="48.75" customHeight="1" x14ac:dyDescent="0.25">
      <c r="A1474" s="126" t="s">
        <v>3721</v>
      </c>
      <c r="B1474" s="90" t="s">
        <v>3722</v>
      </c>
      <c r="C1474" s="31" t="s">
        <v>1115</v>
      </c>
      <c r="D1474" s="47" t="s">
        <v>1116</v>
      </c>
      <c r="E1474" s="57">
        <v>116.07</v>
      </c>
      <c r="F1474" s="57">
        <v>12.59</v>
      </c>
      <c r="G1474" s="57">
        <v>128.66</v>
      </c>
      <c r="H1474" s="32">
        <v>46188</v>
      </c>
      <c r="I1474" s="44" t="s">
        <v>21</v>
      </c>
    </row>
    <row r="1475" spans="1:9" ht="48.75" customHeight="1" x14ac:dyDescent="0.25">
      <c r="A1475" s="126" t="s">
        <v>3723</v>
      </c>
      <c r="B1475" s="90" t="s">
        <v>3724</v>
      </c>
      <c r="C1475" s="31" t="s">
        <v>861</v>
      </c>
      <c r="D1475" s="47" t="s">
        <v>862</v>
      </c>
      <c r="E1475" s="57">
        <v>105.3</v>
      </c>
      <c r="F1475" s="57">
        <v>22.11</v>
      </c>
      <c r="G1475" s="57">
        <v>127.41</v>
      </c>
      <c r="H1475" s="32">
        <v>46189</v>
      </c>
      <c r="I1475" s="44" t="s">
        <v>21</v>
      </c>
    </row>
    <row r="1476" spans="1:9" ht="48.75" customHeight="1" x14ac:dyDescent="0.25">
      <c r="A1476" s="126" t="s">
        <v>3725</v>
      </c>
      <c r="B1476" s="90" t="s">
        <v>3726</v>
      </c>
      <c r="C1476" s="31" t="s">
        <v>750</v>
      </c>
      <c r="D1476" s="47" t="s">
        <v>751</v>
      </c>
      <c r="E1476" s="57">
        <v>232.5</v>
      </c>
      <c r="F1476" s="57">
        <v>48.83</v>
      </c>
      <c r="G1476" s="57">
        <v>281.33</v>
      </c>
      <c r="H1476" s="32">
        <v>46189</v>
      </c>
      <c r="I1476" s="44" t="s">
        <v>21</v>
      </c>
    </row>
    <row r="1477" spans="1:9" ht="48.75" customHeight="1" x14ac:dyDescent="0.25">
      <c r="A1477" s="126" t="s">
        <v>3727</v>
      </c>
      <c r="B1477" s="90" t="s">
        <v>3728</v>
      </c>
      <c r="C1477" s="31" t="s">
        <v>750</v>
      </c>
      <c r="D1477" s="47" t="s">
        <v>751</v>
      </c>
      <c r="E1477" s="57">
        <v>10.53</v>
      </c>
      <c r="F1477" s="57">
        <v>2.21</v>
      </c>
      <c r="G1477" s="57">
        <v>12.74</v>
      </c>
      <c r="H1477" s="32">
        <v>46189</v>
      </c>
      <c r="I1477" s="44" t="s">
        <v>21</v>
      </c>
    </row>
    <row r="1478" spans="1:9" ht="48.75" customHeight="1" x14ac:dyDescent="0.25">
      <c r="A1478" s="126" t="s">
        <v>3729</v>
      </c>
      <c r="B1478" s="90" t="s">
        <v>3730</v>
      </c>
      <c r="C1478" s="31" t="s">
        <v>750</v>
      </c>
      <c r="D1478" s="47" t="s">
        <v>751</v>
      </c>
      <c r="E1478" s="57">
        <v>43.13</v>
      </c>
      <c r="F1478" s="57">
        <v>9.06</v>
      </c>
      <c r="G1478" s="57">
        <v>52.19</v>
      </c>
      <c r="H1478" s="32">
        <v>46191</v>
      </c>
      <c r="I1478" s="44" t="s">
        <v>21</v>
      </c>
    </row>
    <row r="1479" spans="1:9" ht="48.75" customHeight="1" x14ac:dyDescent="0.25">
      <c r="A1479" s="126" t="s">
        <v>3731</v>
      </c>
      <c r="B1479" s="90" t="s">
        <v>3732</v>
      </c>
      <c r="C1479" s="31" t="s">
        <v>750</v>
      </c>
      <c r="D1479" s="47" t="s">
        <v>751</v>
      </c>
      <c r="E1479" s="57">
        <v>8.1</v>
      </c>
      <c r="F1479" s="57">
        <v>1.7</v>
      </c>
      <c r="G1479" s="57">
        <v>9.8000000000000007</v>
      </c>
      <c r="H1479" s="32">
        <v>46190</v>
      </c>
      <c r="I1479" s="44" t="s">
        <v>21</v>
      </c>
    </row>
    <row r="1480" spans="1:9" ht="48.75" customHeight="1" x14ac:dyDescent="0.25">
      <c r="A1480" s="126" t="s">
        <v>3733</v>
      </c>
      <c r="B1480" s="90" t="s">
        <v>3734</v>
      </c>
      <c r="C1480" s="31" t="s">
        <v>750</v>
      </c>
      <c r="D1480" s="47" t="s">
        <v>751</v>
      </c>
      <c r="E1480" s="57">
        <v>102.61</v>
      </c>
      <c r="F1480" s="57">
        <v>21.55</v>
      </c>
      <c r="G1480" s="57">
        <v>124.16</v>
      </c>
      <c r="H1480" s="32">
        <v>46190</v>
      </c>
      <c r="I1480" s="44" t="s">
        <v>21</v>
      </c>
    </row>
    <row r="1481" spans="1:9" ht="48.75" customHeight="1" x14ac:dyDescent="0.25">
      <c r="A1481" s="126" t="s">
        <v>3735</v>
      </c>
      <c r="B1481" s="90" t="s">
        <v>3736</v>
      </c>
      <c r="C1481" s="31" t="s">
        <v>750</v>
      </c>
      <c r="D1481" s="47" t="s">
        <v>751</v>
      </c>
      <c r="E1481" s="57">
        <v>25.73</v>
      </c>
      <c r="F1481" s="57">
        <v>5.4</v>
      </c>
      <c r="G1481" s="57">
        <v>31.13</v>
      </c>
      <c r="H1481" s="32">
        <v>46189</v>
      </c>
      <c r="I1481" s="44" t="s">
        <v>21</v>
      </c>
    </row>
    <row r="1482" spans="1:9" ht="48.75" customHeight="1" x14ac:dyDescent="0.25">
      <c r="A1482" s="126" t="s">
        <v>3737</v>
      </c>
      <c r="B1482" s="90" t="s">
        <v>3738</v>
      </c>
      <c r="C1482" s="31" t="s">
        <v>750</v>
      </c>
      <c r="D1482" s="47" t="s">
        <v>751</v>
      </c>
      <c r="E1482" s="57">
        <v>73.56</v>
      </c>
      <c r="F1482" s="57">
        <v>15.45</v>
      </c>
      <c r="G1482" s="57">
        <v>89.01</v>
      </c>
      <c r="H1482" s="32">
        <v>46189</v>
      </c>
      <c r="I1482" s="44" t="s">
        <v>21</v>
      </c>
    </row>
    <row r="1483" spans="1:9" ht="48.75" customHeight="1" x14ac:dyDescent="0.25">
      <c r="A1483" s="126" t="s">
        <v>3739</v>
      </c>
      <c r="B1483" s="90" t="s">
        <v>3740</v>
      </c>
      <c r="C1483" s="31" t="s">
        <v>750</v>
      </c>
      <c r="D1483" s="47" t="s">
        <v>751</v>
      </c>
      <c r="E1483" s="57">
        <v>10.84</v>
      </c>
      <c r="F1483" s="57">
        <v>2.2799999999999998</v>
      </c>
      <c r="G1483" s="57">
        <v>13.12</v>
      </c>
      <c r="H1483" s="32">
        <v>46189</v>
      </c>
      <c r="I1483" s="44" t="s">
        <v>21</v>
      </c>
    </row>
    <row r="1484" spans="1:9" ht="48.75" customHeight="1" x14ac:dyDescent="0.25">
      <c r="A1484" s="126" t="s">
        <v>3741</v>
      </c>
      <c r="B1484" s="90" t="s">
        <v>3742</v>
      </c>
      <c r="C1484" s="31" t="s">
        <v>750</v>
      </c>
      <c r="D1484" s="47" t="s">
        <v>751</v>
      </c>
      <c r="E1484" s="57">
        <v>102.44</v>
      </c>
      <c r="F1484" s="57">
        <v>21.51</v>
      </c>
      <c r="G1484" s="57">
        <v>123.95</v>
      </c>
      <c r="H1484" s="32">
        <v>46189</v>
      </c>
      <c r="I1484" s="44" t="s">
        <v>21</v>
      </c>
    </row>
    <row r="1485" spans="1:9" ht="48.75" customHeight="1" x14ac:dyDescent="0.25">
      <c r="A1485" s="126" t="s">
        <v>3743</v>
      </c>
      <c r="B1485" s="90" t="s">
        <v>2221</v>
      </c>
      <c r="C1485" s="31" t="s">
        <v>789</v>
      </c>
      <c r="D1485" s="47" t="s">
        <v>790</v>
      </c>
      <c r="E1485" s="57">
        <v>90.85</v>
      </c>
      <c r="F1485" s="57">
        <v>19.079999999999998</v>
      </c>
      <c r="G1485" s="57">
        <v>109.93</v>
      </c>
      <c r="H1485" s="32">
        <v>46189</v>
      </c>
      <c r="I1485" s="44" t="s">
        <v>21</v>
      </c>
    </row>
    <row r="1486" spans="1:9" ht="48.75" customHeight="1" x14ac:dyDescent="0.25">
      <c r="A1486" s="126" t="s">
        <v>3744</v>
      </c>
      <c r="B1486" s="90" t="s">
        <v>3745</v>
      </c>
      <c r="C1486" s="31" t="s">
        <v>789</v>
      </c>
      <c r="D1486" s="47" t="s">
        <v>790</v>
      </c>
      <c r="E1486" s="57">
        <v>53.62</v>
      </c>
      <c r="F1486" s="57">
        <v>11.26</v>
      </c>
      <c r="G1486" s="57">
        <v>64.88</v>
      </c>
      <c r="H1486" s="32">
        <v>46189</v>
      </c>
      <c r="I1486" s="44" t="s">
        <v>21</v>
      </c>
    </row>
    <row r="1487" spans="1:9" ht="48.75" customHeight="1" x14ac:dyDescent="0.25">
      <c r="A1487" s="126" t="s">
        <v>3746</v>
      </c>
      <c r="B1487" s="90" t="s">
        <v>3747</v>
      </c>
      <c r="C1487" s="31" t="s">
        <v>789</v>
      </c>
      <c r="D1487" s="47" t="s">
        <v>790</v>
      </c>
      <c r="E1487" s="57">
        <v>143.85</v>
      </c>
      <c r="F1487" s="57">
        <v>30.21</v>
      </c>
      <c r="G1487" s="57">
        <v>174.06</v>
      </c>
      <c r="H1487" s="32">
        <v>46189</v>
      </c>
      <c r="I1487" s="44" t="s">
        <v>21</v>
      </c>
    </row>
    <row r="1488" spans="1:9" ht="48.75" customHeight="1" x14ac:dyDescent="0.25">
      <c r="A1488" s="126" t="s">
        <v>3748</v>
      </c>
      <c r="B1488" s="90" t="s">
        <v>3749</v>
      </c>
      <c r="C1488" s="31" t="s">
        <v>789</v>
      </c>
      <c r="D1488" s="47" t="s">
        <v>790</v>
      </c>
      <c r="E1488" s="57">
        <v>386.32</v>
      </c>
      <c r="F1488" s="57">
        <v>81.13</v>
      </c>
      <c r="G1488" s="57">
        <v>467.45</v>
      </c>
      <c r="H1488" s="32">
        <v>46190</v>
      </c>
      <c r="I1488" s="44" t="s">
        <v>21</v>
      </c>
    </row>
    <row r="1489" spans="1:9" ht="48.75" customHeight="1" x14ac:dyDescent="0.25">
      <c r="A1489" s="126" t="s">
        <v>3750</v>
      </c>
      <c r="B1489" s="90" t="s">
        <v>3751</v>
      </c>
      <c r="C1489" s="31" t="s">
        <v>789</v>
      </c>
      <c r="D1489" s="47" t="s">
        <v>790</v>
      </c>
      <c r="E1489" s="57">
        <v>84.25</v>
      </c>
      <c r="F1489" s="57">
        <v>17.690000000000001</v>
      </c>
      <c r="G1489" s="57">
        <v>101.94</v>
      </c>
      <c r="H1489" s="32">
        <v>46190</v>
      </c>
      <c r="I1489" s="44" t="s">
        <v>21</v>
      </c>
    </row>
    <row r="1490" spans="1:9" ht="48.75" customHeight="1" x14ac:dyDescent="0.25">
      <c r="A1490" s="126" t="s">
        <v>3752</v>
      </c>
      <c r="B1490" s="90" t="s">
        <v>3753</v>
      </c>
      <c r="C1490" s="31" t="s">
        <v>762</v>
      </c>
      <c r="D1490" s="47" t="s">
        <v>763</v>
      </c>
      <c r="E1490" s="57">
        <v>48.64</v>
      </c>
      <c r="F1490" s="57">
        <v>10.210000000000001</v>
      </c>
      <c r="G1490" s="57">
        <v>58.85</v>
      </c>
      <c r="H1490" s="32">
        <v>46192</v>
      </c>
      <c r="I1490" s="44" t="s">
        <v>21</v>
      </c>
    </row>
    <row r="1491" spans="1:9" ht="48.75" customHeight="1" x14ac:dyDescent="0.25">
      <c r="A1491" s="126" t="s">
        <v>3754</v>
      </c>
      <c r="B1491" s="90" t="s">
        <v>3755</v>
      </c>
      <c r="C1491" s="31" t="s">
        <v>1293</v>
      </c>
      <c r="D1491" s="47" t="s">
        <v>1294</v>
      </c>
      <c r="E1491" s="57">
        <v>221.34</v>
      </c>
      <c r="F1491" s="57">
        <v>46.48</v>
      </c>
      <c r="G1491" s="57">
        <v>267.82</v>
      </c>
      <c r="H1491" s="32">
        <v>46191</v>
      </c>
      <c r="I1491" s="44" t="s">
        <v>21</v>
      </c>
    </row>
    <row r="1492" spans="1:9" ht="48.75" customHeight="1" x14ac:dyDescent="0.25">
      <c r="A1492" s="126" t="s">
        <v>3756</v>
      </c>
      <c r="B1492" s="90" t="s">
        <v>3757</v>
      </c>
      <c r="C1492" s="31" t="s">
        <v>754</v>
      </c>
      <c r="D1492" s="47" t="s">
        <v>755</v>
      </c>
      <c r="E1492" s="57">
        <v>664.78</v>
      </c>
      <c r="F1492" s="57">
        <v>139.6</v>
      </c>
      <c r="G1492" s="57">
        <v>804.38</v>
      </c>
      <c r="H1492" s="32">
        <v>46190</v>
      </c>
      <c r="I1492" s="44" t="s">
        <v>21</v>
      </c>
    </row>
    <row r="1493" spans="1:9" ht="48.75" customHeight="1" x14ac:dyDescent="0.25">
      <c r="A1493" s="126" t="s">
        <v>3758</v>
      </c>
      <c r="B1493" s="90" t="s">
        <v>3759</v>
      </c>
      <c r="C1493" s="31" t="s">
        <v>750</v>
      </c>
      <c r="D1493" s="47" t="s">
        <v>751</v>
      </c>
      <c r="E1493" s="57">
        <v>1225.83</v>
      </c>
      <c r="F1493" s="57">
        <v>257.42</v>
      </c>
      <c r="G1493" s="57">
        <v>1483.25</v>
      </c>
      <c r="H1493" s="32">
        <v>46190</v>
      </c>
      <c r="I1493" s="44" t="s">
        <v>21</v>
      </c>
    </row>
    <row r="1494" spans="1:9" ht="48.75" customHeight="1" x14ac:dyDescent="0.25">
      <c r="A1494" s="126" t="s">
        <v>3760</v>
      </c>
      <c r="B1494" s="90" t="s">
        <v>3761</v>
      </c>
      <c r="C1494" s="31" t="s">
        <v>750</v>
      </c>
      <c r="D1494" s="47" t="s">
        <v>751</v>
      </c>
      <c r="E1494" s="57">
        <v>1060.74</v>
      </c>
      <c r="F1494" s="57">
        <v>222.76</v>
      </c>
      <c r="G1494" s="57">
        <v>1283.5</v>
      </c>
      <c r="H1494" s="32">
        <v>46190</v>
      </c>
      <c r="I1494" s="44" t="s">
        <v>21</v>
      </c>
    </row>
    <row r="1495" spans="1:9" ht="48.75" customHeight="1" x14ac:dyDescent="0.25">
      <c r="A1495" s="126" t="s">
        <v>3762</v>
      </c>
      <c r="B1495" s="90" t="s">
        <v>3763</v>
      </c>
      <c r="C1495" s="31" t="s">
        <v>770</v>
      </c>
      <c r="D1495" s="47" t="s">
        <v>771</v>
      </c>
      <c r="E1495" s="57">
        <v>68.599999999999994</v>
      </c>
      <c r="F1495" s="57">
        <v>14.41</v>
      </c>
      <c r="G1495" s="57">
        <v>83.01</v>
      </c>
      <c r="H1495" s="32">
        <v>46190</v>
      </c>
      <c r="I1495" s="44" t="s">
        <v>21</v>
      </c>
    </row>
    <row r="1496" spans="1:9" ht="48.75" customHeight="1" x14ac:dyDescent="0.25">
      <c r="A1496" s="126" t="s">
        <v>3764</v>
      </c>
      <c r="B1496" s="90" t="s">
        <v>3765</v>
      </c>
      <c r="C1496" s="31" t="s">
        <v>781</v>
      </c>
      <c r="D1496" s="47" t="s">
        <v>782</v>
      </c>
      <c r="E1496" s="57">
        <v>246.47</v>
      </c>
      <c r="F1496" s="57">
        <v>51.76</v>
      </c>
      <c r="G1496" s="57">
        <v>298.23</v>
      </c>
      <c r="H1496" s="32">
        <v>46191</v>
      </c>
      <c r="I1496" s="44" t="s">
        <v>21</v>
      </c>
    </row>
    <row r="1497" spans="1:9" ht="48.75" customHeight="1" x14ac:dyDescent="0.25">
      <c r="A1497" s="126" t="s">
        <v>3766</v>
      </c>
      <c r="B1497" s="90" t="s">
        <v>3767</v>
      </c>
      <c r="C1497" s="31" t="s">
        <v>758</v>
      </c>
      <c r="D1497" s="47" t="s">
        <v>759</v>
      </c>
      <c r="E1497" s="57">
        <v>50</v>
      </c>
      <c r="F1497" s="57">
        <v>10.5</v>
      </c>
      <c r="G1497" s="57">
        <v>60.5</v>
      </c>
      <c r="H1497" s="32">
        <v>46191</v>
      </c>
      <c r="I1497" s="44" t="s">
        <v>21</v>
      </c>
    </row>
    <row r="1498" spans="1:9" ht="48.75" customHeight="1" x14ac:dyDescent="0.25">
      <c r="A1498" s="126" t="s">
        <v>3768</v>
      </c>
      <c r="B1498" s="90" t="s">
        <v>3769</v>
      </c>
      <c r="C1498" s="31" t="s">
        <v>770</v>
      </c>
      <c r="D1498" s="47" t="s">
        <v>771</v>
      </c>
      <c r="E1498" s="57">
        <v>78.8</v>
      </c>
      <c r="F1498" s="57">
        <v>16.55</v>
      </c>
      <c r="G1498" s="57">
        <v>95.35</v>
      </c>
      <c r="H1498" s="32">
        <v>46191</v>
      </c>
      <c r="I1498" s="44" t="s">
        <v>21</v>
      </c>
    </row>
    <row r="1499" spans="1:9" ht="48.75" customHeight="1" x14ac:dyDescent="0.25">
      <c r="A1499" s="126" t="s">
        <v>3770</v>
      </c>
      <c r="B1499" s="90" t="s">
        <v>3771</v>
      </c>
      <c r="C1499" s="31" t="s">
        <v>762</v>
      </c>
      <c r="D1499" s="47" t="s">
        <v>763</v>
      </c>
      <c r="E1499" s="57">
        <v>559.08000000000004</v>
      </c>
      <c r="F1499" s="57">
        <v>117.41</v>
      </c>
      <c r="G1499" s="57">
        <v>676.49</v>
      </c>
      <c r="H1499" s="32">
        <v>46190</v>
      </c>
      <c r="I1499" s="44" t="s">
        <v>21</v>
      </c>
    </row>
    <row r="1500" spans="1:9" ht="48.75" customHeight="1" x14ac:dyDescent="0.25">
      <c r="A1500" s="126" t="s">
        <v>3772</v>
      </c>
      <c r="B1500" s="90" t="s">
        <v>3773</v>
      </c>
      <c r="C1500" s="31" t="s">
        <v>762</v>
      </c>
      <c r="D1500" s="47" t="s">
        <v>763</v>
      </c>
      <c r="E1500" s="57">
        <v>833.22</v>
      </c>
      <c r="F1500" s="57">
        <v>174.98</v>
      </c>
      <c r="G1500" s="57">
        <v>1008.2</v>
      </c>
      <c r="H1500" s="32">
        <v>46191</v>
      </c>
      <c r="I1500" s="44" t="s">
        <v>21</v>
      </c>
    </row>
    <row r="1501" spans="1:9" ht="48.75" customHeight="1" x14ac:dyDescent="0.25">
      <c r="A1501" s="126" t="s">
        <v>3774</v>
      </c>
      <c r="B1501" s="90" t="s">
        <v>3775</v>
      </c>
      <c r="C1501" s="31" t="s">
        <v>762</v>
      </c>
      <c r="D1501" s="47" t="s">
        <v>763</v>
      </c>
      <c r="E1501" s="57">
        <v>954</v>
      </c>
      <c r="F1501" s="57">
        <v>200.34</v>
      </c>
      <c r="G1501" s="57">
        <v>1154.3399999999999</v>
      </c>
      <c r="H1501" s="32">
        <v>46191</v>
      </c>
      <c r="I1501" s="44" t="s">
        <v>21</v>
      </c>
    </row>
    <row r="1502" spans="1:9" ht="48.75" customHeight="1" x14ac:dyDescent="0.25">
      <c r="A1502" s="126" t="s">
        <v>3776</v>
      </c>
      <c r="B1502" s="90" t="s">
        <v>3777</v>
      </c>
      <c r="C1502" s="31" t="s">
        <v>1115</v>
      </c>
      <c r="D1502" s="47" t="s">
        <v>1116</v>
      </c>
      <c r="E1502" s="57">
        <v>40.770000000000003</v>
      </c>
      <c r="F1502" s="57">
        <v>8.56</v>
      </c>
      <c r="G1502" s="57">
        <v>49.33</v>
      </c>
      <c r="H1502" s="32">
        <v>46190</v>
      </c>
      <c r="I1502" s="44" t="s">
        <v>21</v>
      </c>
    </row>
    <row r="1503" spans="1:9" ht="48.75" customHeight="1" x14ac:dyDescent="0.25">
      <c r="A1503" s="126" t="s">
        <v>3778</v>
      </c>
      <c r="B1503" s="90" t="s">
        <v>3779</v>
      </c>
      <c r="C1503" s="31" t="s">
        <v>797</v>
      </c>
      <c r="D1503" s="47" t="s">
        <v>798</v>
      </c>
      <c r="E1503" s="57">
        <v>42.65</v>
      </c>
      <c r="F1503" s="57">
        <v>8.9600000000000009</v>
      </c>
      <c r="G1503" s="57">
        <v>51.61</v>
      </c>
      <c r="H1503" s="32">
        <v>46191</v>
      </c>
      <c r="I1503" s="44" t="s">
        <v>21</v>
      </c>
    </row>
    <row r="1504" spans="1:9" ht="48.75" customHeight="1" x14ac:dyDescent="0.25">
      <c r="A1504" s="126" t="s">
        <v>3780</v>
      </c>
      <c r="B1504" s="90" t="s">
        <v>3781</v>
      </c>
      <c r="C1504" s="31" t="s">
        <v>943</v>
      </c>
      <c r="D1504" s="47" t="s">
        <v>944</v>
      </c>
      <c r="E1504" s="57">
        <v>69.930000000000007</v>
      </c>
      <c r="F1504" s="57">
        <v>14.69</v>
      </c>
      <c r="G1504" s="57">
        <v>84.62</v>
      </c>
      <c r="H1504" s="32">
        <v>46198</v>
      </c>
      <c r="I1504" s="44" t="s">
        <v>21</v>
      </c>
    </row>
    <row r="1505" spans="1:9" ht="48.75" customHeight="1" x14ac:dyDescent="0.25">
      <c r="A1505" s="126" t="s">
        <v>3782</v>
      </c>
      <c r="B1505" s="90" t="s">
        <v>3783</v>
      </c>
      <c r="C1505" s="31" t="s">
        <v>1215</v>
      </c>
      <c r="D1505" s="47" t="s">
        <v>1216</v>
      </c>
      <c r="E1505" s="57">
        <v>179</v>
      </c>
      <c r="F1505" s="57">
        <v>37.590000000000003</v>
      </c>
      <c r="G1505" s="57">
        <v>216.59</v>
      </c>
      <c r="H1505" s="32">
        <v>46191</v>
      </c>
      <c r="I1505" s="44" t="s">
        <v>21</v>
      </c>
    </row>
    <row r="1506" spans="1:9" ht="48.75" customHeight="1" x14ac:dyDescent="0.25">
      <c r="A1506" s="126" t="s">
        <v>3784</v>
      </c>
      <c r="B1506" s="90" t="s">
        <v>3785</v>
      </c>
      <c r="C1506" s="31" t="s">
        <v>750</v>
      </c>
      <c r="D1506" s="47" t="s">
        <v>751</v>
      </c>
      <c r="E1506" s="57">
        <v>1415.2</v>
      </c>
      <c r="F1506" s="57">
        <v>297.19</v>
      </c>
      <c r="G1506" s="57">
        <v>1712.39</v>
      </c>
      <c r="H1506" s="32">
        <v>46191</v>
      </c>
      <c r="I1506" s="44" t="s">
        <v>21</v>
      </c>
    </row>
    <row r="1507" spans="1:9" ht="48.75" customHeight="1" x14ac:dyDescent="0.25">
      <c r="A1507" s="126" t="s">
        <v>3786</v>
      </c>
      <c r="B1507" s="90" t="s">
        <v>3787</v>
      </c>
      <c r="C1507" s="31" t="s">
        <v>750</v>
      </c>
      <c r="D1507" s="47" t="s">
        <v>751</v>
      </c>
      <c r="E1507" s="57">
        <v>759.49</v>
      </c>
      <c r="F1507" s="57">
        <v>159.49</v>
      </c>
      <c r="G1507" s="57">
        <v>918.98</v>
      </c>
      <c r="H1507" s="32">
        <v>46191</v>
      </c>
      <c r="I1507" s="44" t="s">
        <v>21</v>
      </c>
    </row>
    <row r="1508" spans="1:9" ht="48.75" customHeight="1" x14ac:dyDescent="0.25">
      <c r="A1508" s="126" t="s">
        <v>3788</v>
      </c>
      <c r="B1508" s="90" t="s">
        <v>3789</v>
      </c>
      <c r="C1508" s="31" t="s">
        <v>750</v>
      </c>
      <c r="D1508" s="47" t="s">
        <v>751</v>
      </c>
      <c r="E1508" s="57">
        <v>66</v>
      </c>
      <c r="F1508" s="57">
        <v>13.86</v>
      </c>
      <c r="G1508" s="57">
        <v>79.86</v>
      </c>
      <c r="H1508" s="32">
        <v>46192</v>
      </c>
      <c r="I1508" s="44" t="s">
        <v>21</v>
      </c>
    </row>
    <row r="1509" spans="1:9" ht="48.75" customHeight="1" x14ac:dyDescent="0.25">
      <c r="A1509" s="126" t="s">
        <v>3790</v>
      </c>
      <c r="B1509" s="90" t="s">
        <v>3791</v>
      </c>
      <c r="C1509" s="31" t="s">
        <v>750</v>
      </c>
      <c r="D1509" s="47" t="s">
        <v>751</v>
      </c>
      <c r="E1509" s="57">
        <v>210</v>
      </c>
      <c r="F1509" s="57">
        <v>44.1</v>
      </c>
      <c r="G1509" s="57">
        <v>254.1</v>
      </c>
      <c r="H1509" s="32">
        <v>46192</v>
      </c>
      <c r="I1509" s="44" t="s">
        <v>21</v>
      </c>
    </row>
    <row r="1510" spans="1:9" ht="48.75" customHeight="1" x14ac:dyDescent="0.25">
      <c r="A1510" s="126" t="s">
        <v>3792</v>
      </c>
      <c r="B1510" s="90" t="s">
        <v>3793</v>
      </c>
      <c r="C1510" s="31" t="s">
        <v>835</v>
      </c>
      <c r="D1510" s="47" t="s">
        <v>836</v>
      </c>
      <c r="E1510" s="57">
        <v>66.56</v>
      </c>
      <c r="F1510" s="57">
        <v>13.98</v>
      </c>
      <c r="G1510" s="57">
        <v>80.540000000000006</v>
      </c>
      <c r="H1510" s="32">
        <v>46195</v>
      </c>
      <c r="I1510" s="44" t="s">
        <v>21</v>
      </c>
    </row>
    <row r="1511" spans="1:9" ht="48.75" customHeight="1" x14ac:dyDescent="0.25">
      <c r="A1511" s="126" t="s">
        <v>3794</v>
      </c>
      <c r="B1511" s="90" t="s">
        <v>3795</v>
      </c>
      <c r="C1511" s="31" t="s">
        <v>789</v>
      </c>
      <c r="D1511" s="47" t="s">
        <v>790</v>
      </c>
      <c r="E1511" s="57">
        <v>150.57</v>
      </c>
      <c r="F1511" s="57">
        <v>31.62</v>
      </c>
      <c r="G1511" s="57">
        <v>182.19</v>
      </c>
      <c r="H1511" s="32">
        <v>46192</v>
      </c>
      <c r="I1511" s="44" t="s">
        <v>21</v>
      </c>
    </row>
    <row r="1512" spans="1:9" ht="48.75" customHeight="1" x14ac:dyDescent="0.25">
      <c r="A1512" s="126" t="s">
        <v>3796</v>
      </c>
      <c r="B1512" s="90" t="s">
        <v>3797</v>
      </c>
      <c r="C1512" s="31" t="s">
        <v>3798</v>
      </c>
      <c r="D1512" s="47" t="s">
        <v>3799</v>
      </c>
      <c r="E1512" s="57">
        <v>89.7</v>
      </c>
      <c r="F1512" s="57">
        <v>18.84</v>
      </c>
      <c r="G1512" s="57">
        <v>108.54</v>
      </c>
      <c r="H1512" s="32">
        <v>46192</v>
      </c>
      <c r="I1512" s="44" t="s">
        <v>21</v>
      </c>
    </row>
    <row r="1513" spans="1:9" ht="48.75" customHeight="1" x14ac:dyDescent="0.25">
      <c r="A1513" s="126" t="s">
        <v>3800</v>
      </c>
      <c r="B1513" s="90" t="s">
        <v>3801</v>
      </c>
      <c r="C1513" s="31" t="s">
        <v>750</v>
      </c>
      <c r="D1513" s="47" t="s">
        <v>751</v>
      </c>
      <c r="E1513" s="57">
        <v>274</v>
      </c>
      <c r="F1513" s="57">
        <v>57.54</v>
      </c>
      <c r="G1513" s="57">
        <v>331.54</v>
      </c>
      <c r="H1513" s="32">
        <v>46192</v>
      </c>
      <c r="I1513" s="44" t="s">
        <v>21</v>
      </c>
    </row>
    <row r="1514" spans="1:9" ht="48.75" customHeight="1" x14ac:dyDescent="0.25">
      <c r="A1514" s="126" t="s">
        <v>3802</v>
      </c>
      <c r="B1514" s="90" t="s">
        <v>3803</v>
      </c>
      <c r="C1514" s="31" t="s">
        <v>750</v>
      </c>
      <c r="D1514" s="47" t="s">
        <v>751</v>
      </c>
      <c r="E1514" s="57">
        <v>242.2</v>
      </c>
      <c r="F1514" s="57">
        <v>50.86</v>
      </c>
      <c r="G1514" s="57">
        <v>293.06</v>
      </c>
      <c r="H1514" s="32">
        <v>46192</v>
      </c>
      <c r="I1514" s="44" t="s">
        <v>21</v>
      </c>
    </row>
    <row r="1515" spans="1:9" ht="48.75" customHeight="1" x14ac:dyDescent="0.25">
      <c r="A1515" s="126" t="s">
        <v>3804</v>
      </c>
      <c r="B1515" s="90" t="s">
        <v>3805</v>
      </c>
      <c r="C1515" s="31" t="s">
        <v>750</v>
      </c>
      <c r="D1515" s="47" t="s">
        <v>751</v>
      </c>
      <c r="E1515" s="57">
        <v>36</v>
      </c>
      <c r="F1515" s="57">
        <v>7.56</v>
      </c>
      <c r="G1515" s="57">
        <v>43.56</v>
      </c>
      <c r="H1515" s="32">
        <v>46192</v>
      </c>
      <c r="I1515" s="44" t="s">
        <v>21</v>
      </c>
    </row>
    <row r="1516" spans="1:9" ht="48.75" customHeight="1" x14ac:dyDescent="0.25">
      <c r="A1516" s="126" t="s">
        <v>3806</v>
      </c>
      <c r="B1516" s="90" t="s">
        <v>3807</v>
      </c>
      <c r="C1516" s="31" t="s">
        <v>762</v>
      </c>
      <c r="D1516" s="47" t="s">
        <v>763</v>
      </c>
      <c r="E1516" s="57">
        <v>331.5</v>
      </c>
      <c r="F1516" s="57">
        <v>69.62</v>
      </c>
      <c r="G1516" s="57">
        <v>401.12</v>
      </c>
      <c r="H1516" s="32">
        <v>46195</v>
      </c>
      <c r="I1516" s="44" t="s">
        <v>21</v>
      </c>
    </row>
    <row r="1517" spans="1:9" ht="48.75" customHeight="1" x14ac:dyDescent="0.25">
      <c r="A1517" s="126" t="s">
        <v>3808</v>
      </c>
      <c r="B1517" s="90" t="s">
        <v>3809</v>
      </c>
      <c r="C1517" s="31" t="s">
        <v>762</v>
      </c>
      <c r="D1517" s="47" t="s">
        <v>763</v>
      </c>
      <c r="E1517" s="57">
        <v>57.33</v>
      </c>
      <c r="F1517" s="57">
        <v>12.04</v>
      </c>
      <c r="G1517" s="57">
        <v>69.37</v>
      </c>
      <c r="H1517" s="32">
        <v>46195</v>
      </c>
      <c r="I1517" s="44" t="s">
        <v>21</v>
      </c>
    </row>
    <row r="1518" spans="1:9" ht="48.75" customHeight="1" x14ac:dyDescent="0.25">
      <c r="A1518" s="126" t="s">
        <v>3810</v>
      </c>
      <c r="B1518" s="90" t="s">
        <v>3811</v>
      </c>
      <c r="C1518" s="31" t="s">
        <v>750</v>
      </c>
      <c r="D1518" s="47" t="s">
        <v>751</v>
      </c>
      <c r="E1518" s="57">
        <v>43.5</v>
      </c>
      <c r="F1518" s="57">
        <v>9.14</v>
      </c>
      <c r="G1518" s="57">
        <v>52.64</v>
      </c>
      <c r="H1518" s="32">
        <v>46195</v>
      </c>
      <c r="I1518" s="44" t="s">
        <v>21</v>
      </c>
    </row>
    <row r="1519" spans="1:9" ht="48.75" customHeight="1" x14ac:dyDescent="0.25">
      <c r="A1519" s="126" t="s">
        <v>3812</v>
      </c>
      <c r="B1519" s="90" t="s">
        <v>3813</v>
      </c>
      <c r="C1519" s="31" t="s">
        <v>750</v>
      </c>
      <c r="D1519" s="47" t="s">
        <v>751</v>
      </c>
      <c r="E1519" s="57">
        <v>63.9</v>
      </c>
      <c r="F1519" s="57">
        <v>13.42</v>
      </c>
      <c r="G1519" s="57">
        <v>77.319999999999993</v>
      </c>
      <c r="H1519" s="32">
        <v>46195</v>
      </c>
      <c r="I1519" s="44" t="s">
        <v>21</v>
      </c>
    </row>
    <row r="1520" spans="1:9" ht="48.75" customHeight="1" x14ac:dyDescent="0.25">
      <c r="A1520" s="126" t="s">
        <v>3814</v>
      </c>
      <c r="B1520" s="90" t="s">
        <v>3815</v>
      </c>
      <c r="C1520" s="31" t="s">
        <v>825</v>
      </c>
      <c r="D1520" s="47" t="s">
        <v>826</v>
      </c>
      <c r="E1520" s="57">
        <v>136.76</v>
      </c>
      <c r="F1520" s="57">
        <v>28.72</v>
      </c>
      <c r="G1520" s="57">
        <v>165.48</v>
      </c>
      <c r="H1520" s="32">
        <v>46195</v>
      </c>
      <c r="I1520" s="44" t="s">
        <v>21</v>
      </c>
    </row>
    <row r="1521" spans="1:9" ht="48.75" customHeight="1" x14ac:dyDescent="0.25">
      <c r="A1521" s="126" t="s">
        <v>3816</v>
      </c>
      <c r="B1521" s="90" t="s">
        <v>3817</v>
      </c>
      <c r="C1521" s="31" t="s">
        <v>861</v>
      </c>
      <c r="D1521" s="47" t="s">
        <v>862</v>
      </c>
      <c r="E1521" s="57">
        <v>174</v>
      </c>
      <c r="F1521" s="57">
        <v>36.54</v>
      </c>
      <c r="G1521" s="57">
        <v>210.54</v>
      </c>
      <c r="H1521" s="32">
        <v>46198</v>
      </c>
      <c r="I1521" s="44" t="s">
        <v>21</v>
      </c>
    </row>
    <row r="1522" spans="1:9" ht="48.75" customHeight="1" x14ac:dyDescent="0.25">
      <c r="A1522" s="126" t="s">
        <v>3818</v>
      </c>
      <c r="B1522" s="90" t="s">
        <v>3819</v>
      </c>
      <c r="C1522" s="31" t="s">
        <v>770</v>
      </c>
      <c r="D1522" s="47" t="s">
        <v>771</v>
      </c>
      <c r="E1522" s="57">
        <v>138.19999999999999</v>
      </c>
      <c r="F1522" s="57">
        <v>29.02</v>
      </c>
      <c r="G1522" s="57">
        <v>167.22</v>
      </c>
      <c r="H1522" s="32">
        <v>46198</v>
      </c>
      <c r="I1522" s="44" t="s">
        <v>21</v>
      </c>
    </row>
    <row r="1523" spans="1:9" ht="48.75" customHeight="1" x14ac:dyDescent="0.25">
      <c r="A1523" s="126" t="s">
        <v>3820</v>
      </c>
      <c r="B1523" s="90" t="s">
        <v>3821</v>
      </c>
      <c r="C1523" s="31" t="s">
        <v>891</v>
      </c>
      <c r="D1523" s="47" t="s">
        <v>892</v>
      </c>
      <c r="E1523" s="57">
        <v>95.04</v>
      </c>
      <c r="F1523" s="57">
        <v>19.96</v>
      </c>
      <c r="G1523" s="57">
        <v>115</v>
      </c>
      <c r="H1523" s="32">
        <v>46198</v>
      </c>
      <c r="I1523" s="44" t="s">
        <v>21</v>
      </c>
    </row>
    <row r="1524" spans="1:9" ht="31.5" customHeight="1" x14ac:dyDescent="0.25">
      <c r="A1524"/>
      <c r="B1524" s="6"/>
      <c r="E1524" s="124"/>
      <c r="F1524" s="124"/>
      <c r="G1524" s="124"/>
    </row>
    <row r="1525" spans="1:9" ht="31.5" customHeight="1" thickBot="1" x14ac:dyDescent="0.3">
      <c r="A1525"/>
      <c r="B1525" s="6"/>
      <c r="E1525" s="124"/>
      <c r="F1525" s="124"/>
      <c r="G1525" s="124"/>
    </row>
    <row r="1526" spans="1:9" ht="31.5" customHeight="1" thickBot="1" x14ac:dyDescent="0.3">
      <c r="A1526"/>
      <c r="B1526" s="6"/>
      <c r="D1526" s="52" t="s">
        <v>9</v>
      </c>
      <c r="E1526" s="79">
        <f>SUM(Tabla1029[IMPORTE NETO])</f>
        <v>444913.93999999983</v>
      </c>
      <c r="F1526" s="79">
        <f>SUM(Tabla1029[IMPORTE I.V.A.])</f>
        <v>92945.060000000056</v>
      </c>
      <c r="G1526" s="79">
        <f>SUM(Tabla1029[IMPORTE TOTAL])</f>
        <v>537858.99999999953</v>
      </c>
    </row>
    <row r="1527" spans="1:9" ht="31.5" customHeight="1" x14ac:dyDescent="0.25">
      <c r="A1527"/>
      <c r="B1527" s="6"/>
      <c r="E1527" s="124"/>
      <c r="F1527" s="124"/>
      <c r="G1527" s="124"/>
    </row>
  </sheetData>
  <phoneticPr fontId="8" type="noConversion"/>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D2554-F8BC-4950-8EDF-02D155120AAB}">
  <dimension ref="A1:I18"/>
  <sheetViews>
    <sheetView showGridLines="0" workbookViewId="0"/>
  </sheetViews>
  <sheetFormatPr baseColWidth="10" defaultRowHeight="15" x14ac:dyDescent="0.25"/>
  <cols>
    <col min="1" max="1" width="21.28515625" style="6" bestFit="1" customWidth="1"/>
    <col min="2" max="2" width="74" style="132" bestFit="1" customWidth="1"/>
    <col min="3" max="3" width="26.140625" style="6" customWidth="1"/>
    <col min="4" max="4" width="45" style="6" customWidth="1"/>
    <col min="5" max="7" width="16" style="128" bestFit="1" customWidth="1"/>
    <col min="8" max="8" width="19" style="6" customWidth="1"/>
    <col min="9" max="9" width="26" style="6" bestFit="1" customWidth="1"/>
    <col min="10" max="16384" width="11.42578125" style="6"/>
  </cols>
  <sheetData>
    <row r="1" spans="1:9" ht="15.75" x14ac:dyDescent="0.25">
      <c r="A1" s="14"/>
      <c r="B1" s="130"/>
      <c r="C1" s="14"/>
      <c r="D1" s="5"/>
      <c r="E1" s="127"/>
      <c r="F1" s="127"/>
      <c r="G1" s="127"/>
      <c r="H1" s="14"/>
      <c r="I1" s="14"/>
    </row>
    <row r="2" spans="1:9" ht="31.5" x14ac:dyDescent="0.25">
      <c r="A2" s="33" t="s">
        <v>0</v>
      </c>
      <c r="B2" s="131" t="s">
        <v>1</v>
      </c>
      <c r="C2" s="27" t="s">
        <v>2</v>
      </c>
      <c r="D2" s="28" t="s">
        <v>3</v>
      </c>
      <c r="E2" s="123" t="s">
        <v>4</v>
      </c>
      <c r="F2" s="123" t="s">
        <v>5</v>
      </c>
      <c r="G2" s="123" t="s">
        <v>6</v>
      </c>
      <c r="H2" s="28" t="s">
        <v>7</v>
      </c>
      <c r="I2" s="30" t="s">
        <v>8</v>
      </c>
    </row>
    <row r="3" spans="1:9" ht="47.25" x14ac:dyDescent="0.25">
      <c r="A3" s="31" t="s">
        <v>3822</v>
      </c>
      <c r="B3" s="90" t="s">
        <v>3823</v>
      </c>
      <c r="C3" s="19" t="s">
        <v>3856</v>
      </c>
      <c r="D3" s="47" t="s">
        <v>3824</v>
      </c>
      <c r="E3" s="57">
        <v>2416.5</v>
      </c>
      <c r="F3" s="57">
        <v>507.48</v>
      </c>
      <c r="G3" s="57">
        <v>2923.98</v>
      </c>
      <c r="H3" s="32">
        <v>46134</v>
      </c>
      <c r="I3" s="44" t="s">
        <v>35</v>
      </c>
    </row>
    <row r="4" spans="1:9" ht="31.5" x14ac:dyDescent="0.25">
      <c r="A4" s="31" t="s">
        <v>3825</v>
      </c>
      <c r="B4" s="90" t="s">
        <v>3826</v>
      </c>
      <c r="C4" s="19" t="s">
        <v>3827</v>
      </c>
      <c r="D4" s="47" t="s">
        <v>3828</v>
      </c>
      <c r="E4" s="57">
        <v>575.6</v>
      </c>
      <c r="F4" s="57">
        <v>120.88</v>
      </c>
      <c r="G4" s="57">
        <v>696.48</v>
      </c>
      <c r="H4" s="32">
        <v>46134</v>
      </c>
      <c r="I4" s="44" t="s">
        <v>35</v>
      </c>
    </row>
    <row r="5" spans="1:9" ht="31.5" x14ac:dyDescent="0.25">
      <c r="A5" s="31" t="s">
        <v>3829</v>
      </c>
      <c r="B5" s="90" t="s">
        <v>3830</v>
      </c>
      <c r="C5" s="19" t="s">
        <v>3831</v>
      </c>
      <c r="D5" s="47" t="s">
        <v>3832</v>
      </c>
      <c r="E5" s="57">
        <v>1241.72</v>
      </c>
      <c r="F5" s="57">
        <v>260.75</v>
      </c>
      <c r="G5" s="57">
        <v>1502.47</v>
      </c>
      <c r="H5" s="32">
        <v>46146</v>
      </c>
      <c r="I5" s="44" t="s">
        <v>35</v>
      </c>
    </row>
    <row r="6" spans="1:9" ht="31.5" x14ac:dyDescent="0.25">
      <c r="A6" s="31" t="s">
        <v>3833</v>
      </c>
      <c r="B6" s="90" t="s">
        <v>3834</v>
      </c>
      <c r="C6" s="19" t="s">
        <v>3835</v>
      </c>
      <c r="D6" s="47" t="s">
        <v>3836</v>
      </c>
      <c r="E6" s="57">
        <v>3526.9</v>
      </c>
      <c r="F6" s="57">
        <v>740.65</v>
      </c>
      <c r="G6" s="57">
        <v>4267.55</v>
      </c>
      <c r="H6" s="32">
        <v>46150</v>
      </c>
      <c r="I6" s="44" t="s">
        <v>35</v>
      </c>
    </row>
    <row r="7" spans="1:9" ht="31.5" x14ac:dyDescent="0.25">
      <c r="A7" s="31" t="s">
        <v>3837</v>
      </c>
      <c r="B7" s="90" t="s">
        <v>3838</v>
      </c>
      <c r="C7" s="19" t="s">
        <v>3839</v>
      </c>
      <c r="D7" s="47" t="s">
        <v>3840</v>
      </c>
      <c r="E7" s="57">
        <v>5330</v>
      </c>
      <c r="F7" s="57">
        <v>1119.3</v>
      </c>
      <c r="G7" s="57">
        <v>6449.3</v>
      </c>
      <c r="H7" s="32">
        <v>46155</v>
      </c>
      <c r="I7" s="44" t="s">
        <v>35</v>
      </c>
    </row>
    <row r="8" spans="1:9" ht="31.5" x14ac:dyDescent="0.25">
      <c r="A8" s="31" t="s">
        <v>3841</v>
      </c>
      <c r="B8" s="90" t="s">
        <v>3842</v>
      </c>
      <c r="C8" s="19" t="s">
        <v>3839</v>
      </c>
      <c r="D8" s="47" t="s">
        <v>3840</v>
      </c>
      <c r="E8" s="57">
        <v>7175</v>
      </c>
      <c r="F8" s="57">
        <v>1506.75</v>
      </c>
      <c r="G8" s="57">
        <v>8681.75</v>
      </c>
      <c r="H8" s="32">
        <v>46155</v>
      </c>
      <c r="I8" s="44" t="s">
        <v>35</v>
      </c>
    </row>
    <row r="9" spans="1:9" ht="31.5" x14ac:dyDescent="0.25">
      <c r="A9" s="31" t="s">
        <v>3843</v>
      </c>
      <c r="B9" s="90" t="s">
        <v>3844</v>
      </c>
      <c r="C9" s="19" t="s">
        <v>3835</v>
      </c>
      <c r="D9" s="47" t="s">
        <v>3836</v>
      </c>
      <c r="E9" s="57">
        <v>1480.8</v>
      </c>
      <c r="F9" s="57">
        <v>310.97000000000003</v>
      </c>
      <c r="G9" s="57">
        <v>1791.77</v>
      </c>
      <c r="H9" s="32">
        <v>46181</v>
      </c>
      <c r="I9" s="44" t="s">
        <v>35</v>
      </c>
    </row>
    <row r="10" spans="1:9" ht="47.25" x14ac:dyDescent="0.25">
      <c r="A10" s="31" t="s">
        <v>3845</v>
      </c>
      <c r="B10" s="90" t="s">
        <v>3846</v>
      </c>
      <c r="C10" s="19" t="s">
        <v>3831</v>
      </c>
      <c r="D10" s="47" t="s">
        <v>3832</v>
      </c>
      <c r="E10" s="57">
        <v>648.22</v>
      </c>
      <c r="F10" s="57">
        <v>92.17</v>
      </c>
      <c r="G10" s="57">
        <v>740.39</v>
      </c>
      <c r="H10" s="32">
        <v>46198</v>
      </c>
      <c r="I10" s="44" t="s">
        <v>35</v>
      </c>
    </row>
    <row r="11" spans="1:9" ht="31.5" x14ac:dyDescent="0.25">
      <c r="A11" s="31" t="s">
        <v>3847</v>
      </c>
      <c r="B11" s="90" t="s">
        <v>3848</v>
      </c>
      <c r="C11" s="19" t="s">
        <v>3831</v>
      </c>
      <c r="D11" s="47" t="s">
        <v>3832</v>
      </c>
      <c r="E11" s="57">
        <v>1318.89</v>
      </c>
      <c r="F11" s="57">
        <v>276.95999999999998</v>
      </c>
      <c r="G11" s="57">
        <v>1595.85</v>
      </c>
      <c r="H11" s="32">
        <v>46169</v>
      </c>
      <c r="I11" s="44" t="s">
        <v>35</v>
      </c>
    </row>
    <row r="12" spans="1:9" ht="31.5" x14ac:dyDescent="0.25">
      <c r="A12" s="31" t="s">
        <v>3849</v>
      </c>
      <c r="B12" s="90" t="s">
        <v>3850</v>
      </c>
      <c r="C12" s="19" t="s">
        <v>3831</v>
      </c>
      <c r="D12" s="47" t="s">
        <v>3832</v>
      </c>
      <c r="E12" s="57">
        <v>1915.75</v>
      </c>
      <c r="F12" s="57">
        <v>402.31</v>
      </c>
      <c r="G12" s="57">
        <v>2318.06</v>
      </c>
      <c r="H12" s="32">
        <v>46198</v>
      </c>
      <c r="I12" s="44" t="s">
        <v>35</v>
      </c>
    </row>
    <row r="13" spans="1:9" ht="31.5" x14ac:dyDescent="0.25">
      <c r="A13" s="31" t="s">
        <v>3851</v>
      </c>
      <c r="B13" s="90" t="s">
        <v>3852</v>
      </c>
      <c r="C13" s="19" t="s">
        <v>3835</v>
      </c>
      <c r="D13" s="47" t="s">
        <v>3836</v>
      </c>
      <c r="E13" s="57">
        <v>1105.8</v>
      </c>
      <c r="F13" s="57">
        <v>232.22</v>
      </c>
      <c r="G13" s="57">
        <v>1338.02</v>
      </c>
      <c r="H13" s="32">
        <v>46177</v>
      </c>
      <c r="I13" s="44" t="s">
        <v>35</v>
      </c>
    </row>
    <row r="14" spans="1:9" ht="31.5" x14ac:dyDescent="0.25">
      <c r="A14" s="31" t="s">
        <v>3853</v>
      </c>
      <c r="B14" s="90" t="s">
        <v>3854</v>
      </c>
      <c r="C14" s="19" t="s">
        <v>3831</v>
      </c>
      <c r="D14" s="47" t="s">
        <v>3832</v>
      </c>
      <c r="E14" s="57">
        <v>652.96</v>
      </c>
      <c r="F14" s="57">
        <v>137.12</v>
      </c>
      <c r="G14" s="57">
        <v>790.08</v>
      </c>
      <c r="H14" s="32">
        <v>46189</v>
      </c>
      <c r="I14" s="44" t="s">
        <v>35</v>
      </c>
    </row>
    <row r="15" spans="1:9" customFormat="1" ht="31.5" customHeight="1" x14ac:dyDescent="0.25">
      <c r="A15" s="35" t="s">
        <v>3855</v>
      </c>
      <c r="B15" s="90" t="s">
        <v>3854</v>
      </c>
      <c r="C15" s="31" t="s">
        <v>3831</v>
      </c>
      <c r="D15" s="47" t="s">
        <v>3832</v>
      </c>
      <c r="E15" s="57">
        <v>691.54</v>
      </c>
      <c r="F15" s="57">
        <v>145.22</v>
      </c>
      <c r="G15" s="57">
        <v>836.76</v>
      </c>
      <c r="H15" s="32">
        <v>46189</v>
      </c>
      <c r="I15" s="44" t="s">
        <v>35</v>
      </c>
    </row>
    <row r="16" spans="1:9" customFormat="1" ht="31.5" customHeight="1" x14ac:dyDescent="0.25">
      <c r="B16" s="6"/>
      <c r="D16" s="51"/>
      <c r="E16" s="124"/>
      <c r="F16" s="124"/>
      <c r="G16" s="124"/>
    </row>
    <row r="17" spans="2:7" customFormat="1" ht="31.5" customHeight="1" thickBot="1" x14ac:dyDescent="0.3">
      <c r="B17" s="6"/>
      <c r="D17" s="51"/>
      <c r="E17" s="124"/>
      <c r="F17" s="124"/>
      <c r="G17" s="124"/>
    </row>
    <row r="18" spans="2:7" customFormat="1" ht="31.5" customHeight="1" thickBot="1" x14ac:dyDescent="0.3">
      <c r="B18" s="6"/>
      <c r="D18" s="52" t="s">
        <v>9</v>
      </c>
      <c r="E18" s="79">
        <f>SUM(E3:E17)</f>
        <v>28079.68</v>
      </c>
      <c r="F18" s="79">
        <f>SUM(F3:F17)</f>
        <v>5852.7800000000007</v>
      </c>
      <c r="G18" s="79">
        <f>SUM(G3:G17)</f>
        <v>33932.46</v>
      </c>
    </row>
  </sheetData>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40EC2-8420-4962-8878-917D2E8B5602}">
  <dimension ref="A1:I62"/>
  <sheetViews>
    <sheetView showGridLines="0" workbookViewId="0"/>
  </sheetViews>
  <sheetFormatPr baseColWidth="10" defaultRowHeight="15" x14ac:dyDescent="0.25"/>
  <cols>
    <col min="1" max="1" width="31.28515625" style="6" customWidth="1"/>
    <col min="2" max="2" width="51" style="129" customWidth="1"/>
    <col min="3" max="3" width="26.140625" style="6" customWidth="1"/>
    <col min="4" max="4" width="29.28515625" style="51" customWidth="1"/>
    <col min="5" max="7" width="16" style="6" bestFit="1" customWidth="1"/>
    <col min="8" max="8" width="19.140625" style="6" customWidth="1"/>
    <col min="9" max="9" width="23.85546875" style="6" customWidth="1"/>
    <col min="10" max="16384" width="11.42578125" style="6"/>
  </cols>
  <sheetData>
    <row r="1" spans="1:9" ht="15.75" x14ac:dyDescent="0.25">
      <c r="A1" s="14"/>
      <c r="B1" s="5"/>
      <c r="C1" s="14"/>
      <c r="D1" s="14"/>
      <c r="E1" s="65"/>
      <c r="F1" s="65"/>
      <c r="G1" s="65"/>
      <c r="H1" s="14"/>
      <c r="I1" s="14"/>
    </row>
    <row r="2" spans="1:9" ht="31.5" x14ac:dyDescent="0.25">
      <c r="A2" s="33" t="s">
        <v>0</v>
      </c>
      <c r="B2" s="72" t="s">
        <v>1</v>
      </c>
      <c r="C2" s="27" t="s">
        <v>2</v>
      </c>
      <c r="D2" s="28" t="s">
        <v>3</v>
      </c>
      <c r="E2" s="29" t="s">
        <v>4</v>
      </c>
      <c r="F2" s="29" t="s">
        <v>5</v>
      </c>
      <c r="G2" s="29" t="s">
        <v>6</v>
      </c>
      <c r="H2" s="28" t="s">
        <v>7</v>
      </c>
      <c r="I2" s="30" t="s">
        <v>8</v>
      </c>
    </row>
    <row r="3" spans="1:9" ht="31.5" x14ac:dyDescent="0.25">
      <c r="A3" s="31" t="s">
        <v>3857</v>
      </c>
      <c r="B3" s="90" t="s">
        <v>3858</v>
      </c>
      <c r="C3" s="19" t="s">
        <v>3859</v>
      </c>
      <c r="D3" s="47" t="s">
        <v>3860</v>
      </c>
      <c r="E3" s="57">
        <v>20</v>
      </c>
      <c r="F3" s="57">
        <v>4.2</v>
      </c>
      <c r="G3" s="57">
        <v>24.2</v>
      </c>
      <c r="H3" s="32">
        <v>46121</v>
      </c>
      <c r="I3" s="44" t="s">
        <v>25</v>
      </c>
    </row>
    <row r="4" spans="1:9" ht="31.5" x14ac:dyDescent="0.25">
      <c r="A4" s="31" t="s">
        <v>3861</v>
      </c>
      <c r="B4" s="90" t="s">
        <v>3862</v>
      </c>
      <c r="C4" s="19" t="s">
        <v>3859</v>
      </c>
      <c r="D4" s="47" t="s">
        <v>3860</v>
      </c>
      <c r="E4" s="57">
        <v>20</v>
      </c>
      <c r="F4" s="57">
        <v>4.2</v>
      </c>
      <c r="G4" s="57">
        <v>24.2</v>
      </c>
      <c r="H4" s="32">
        <v>46128</v>
      </c>
      <c r="I4" s="44" t="s">
        <v>25</v>
      </c>
    </row>
    <row r="5" spans="1:9" ht="31.5" x14ac:dyDescent="0.25">
      <c r="A5" s="31" t="s">
        <v>3863</v>
      </c>
      <c r="B5" s="90" t="s">
        <v>3864</v>
      </c>
      <c r="C5" s="19" t="s">
        <v>3859</v>
      </c>
      <c r="D5" s="47" t="s">
        <v>3860</v>
      </c>
      <c r="E5" s="57">
        <v>33.6</v>
      </c>
      <c r="F5" s="57">
        <v>7.06</v>
      </c>
      <c r="G5" s="57">
        <v>40.659999999999997</v>
      </c>
      <c r="H5" s="32">
        <v>46114</v>
      </c>
      <c r="I5" s="44" t="s">
        <v>25</v>
      </c>
    </row>
    <row r="6" spans="1:9" ht="31.5" x14ac:dyDescent="0.25">
      <c r="A6" s="31" t="s">
        <v>3865</v>
      </c>
      <c r="B6" s="90" t="s">
        <v>3866</v>
      </c>
      <c r="C6" s="19" t="s">
        <v>3859</v>
      </c>
      <c r="D6" s="47" t="s">
        <v>3860</v>
      </c>
      <c r="E6" s="57">
        <v>94.6</v>
      </c>
      <c r="F6" s="57">
        <v>19.87</v>
      </c>
      <c r="G6" s="57">
        <v>114.47</v>
      </c>
      <c r="H6" s="32">
        <v>46127</v>
      </c>
      <c r="I6" s="44" t="s">
        <v>25</v>
      </c>
    </row>
    <row r="7" spans="1:9" ht="31.5" x14ac:dyDescent="0.25">
      <c r="A7" s="31" t="s">
        <v>3867</v>
      </c>
      <c r="B7" s="90" t="s">
        <v>3868</v>
      </c>
      <c r="C7" s="19" t="s">
        <v>3859</v>
      </c>
      <c r="D7" s="47" t="s">
        <v>3860</v>
      </c>
      <c r="E7" s="57">
        <v>204</v>
      </c>
      <c r="F7" s="57">
        <v>42.84</v>
      </c>
      <c r="G7" s="57">
        <v>246.84</v>
      </c>
      <c r="H7" s="32">
        <v>46136</v>
      </c>
      <c r="I7" s="44" t="s">
        <v>25</v>
      </c>
    </row>
    <row r="8" spans="1:9" ht="31.5" x14ac:dyDescent="0.25">
      <c r="A8" s="31" t="s">
        <v>3869</v>
      </c>
      <c r="B8" s="90" t="s">
        <v>3870</v>
      </c>
      <c r="C8" s="19" t="s">
        <v>3859</v>
      </c>
      <c r="D8" s="47" t="s">
        <v>3860</v>
      </c>
      <c r="E8" s="57">
        <v>20</v>
      </c>
      <c r="F8" s="57">
        <v>4.2</v>
      </c>
      <c r="G8" s="57">
        <v>24.2</v>
      </c>
      <c r="H8" s="32">
        <v>46135</v>
      </c>
      <c r="I8" s="44" t="s">
        <v>25</v>
      </c>
    </row>
    <row r="9" spans="1:9" ht="31.5" x14ac:dyDescent="0.25">
      <c r="A9" s="31" t="s">
        <v>3871</v>
      </c>
      <c r="B9" s="90" t="s">
        <v>3872</v>
      </c>
      <c r="C9" s="19" t="s">
        <v>3859</v>
      </c>
      <c r="D9" s="47" t="s">
        <v>3860</v>
      </c>
      <c r="E9" s="57">
        <v>1001</v>
      </c>
      <c r="F9" s="57">
        <v>210.21</v>
      </c>
      <c r="G9" s="57">
        <v>1211.21</v>
      </c>
      <c r="H9" s="32">
        <v>46125</v>
      </c>
      <c r="I9" s="44" t="s">
        <v>25</v>
      </c>
    </row>
    <row r="10" spans="1:9" ht="31.5" x14ac:dyDescent="0.25">
      <c r="A10" s="31" t="s">
        <v>3873</v>
      </c>
      <c r="B10" s="90" t="s">
        <v>3874</v>
      </c>
      <c r="C10" s="19" t="s">
        <v>3859</v>
      </c>
      <c r="D10" s="47" t="s">
        <v>3860</v>
      </c>
      <c r="E10" s="57">
        <v>20</v>
      </c>
      <c r="F10" s="57">
        <v>4.2</v>
      </c>
      <c r="G10" s="57">
        <v>24.2</v>
      </c>
      <c r="H10" s="32">
        <v>46121</v>
      </c>
      <c r="I10" s="44" t="s">
        <v>25</v>
      </c>
    </row>
    <row r="11" spans="1:9" ht="31.5" x14ac:dyDescent="0.25">
      <c r="A11" s="31" t="s">
        <v>3875</v>
      </c>
      <c r="B11" s="90" t="s">
        <v>3866</v>
      </c>
      <c r="C11" s="19" t="s">
        <v>3859</v>
      </c>
      <c r="D11" s="47" t="s">
        <v>3860</v>
      </c>
      <c r="E11" s="57">
        <v>10</v>
      </c>
      <c r="F11" s="57">
        <v>2.1</v>
      </c>
      <c r="G11" s="57">
        <v>12.1</v>
      </c>
      <c r="H11" s="32">
        <v>46127</v>
      </c>
      <c r="I11" s="44" t="s">
        <v>25</v>
      </c>
    </row>
    <row r="12" spans="1:9" ht="31.5" x14ac:dyDescent="0.25">
      <c r="A12" s="31" t="s">
        <v>3876</v>
      </c>
      <c r="B12" s="90" t="s">
        <v>3877</v>
      </c>
      <c r="C12" s="19" t="s">
        <v>3859</v>
      </c>
      <c r="D12" s="47" t="s">
        <v>3860</v>
      </c>
      <c r="E12" s="57">
        <v>10</v>
      </c>
      <c r="F12" s="57">
        <v>2.1</v>
      </c>
      <c r="G12" s="57">
        <v>12.1</v>
      </c>
      <c r="H12" s="32">
        <v>46136</v>
      </c>
      <c r="I12" s="44" t="s">
        <v>25</v>
      </c>
    </row>
    <row r="13" spans="1:9" ht="47.25" x14ac:dyDescent="0.25">
      <c r="A13" s="31" t="s">
        <v>3878</v>
      </c>
      <c r="B13" s="90" t="s">
        <v>3879</v>
      </c>
      <c r="C13" s="19" t="s">
        <v>3859</v>
      </c>
      <c r="D13" s="47" t="s">
        <v>3860</v>
      </c>
      <c r="E13" s="57">
        <v>10</v>
      </c>
      <c r="F13" s="57">
        <v>2.1</v>
      </c>
      <c r="G13" s="57">
        <v>12.1</v>
      </c>
      <c r="H13" s="32">
        <v>46125</v>
      </c>
      <c r="I13" s="44" t="s">
        <v>25</v>
      </c>
    </row>
    <row r="14" spans="1:9" ht="31.5" x14ac:dyDescent="0.25">
      <c r="A14" s="31" t="s">
        <v>3880</v>
      </c>
      <c r="B14" s="90" t="s">
        <v>3866</v>
      </c>
      <c r="C14" s="19" t="s">
        <v>3859</v>
      </c>
      <c r="D14" s="47" t="s">
        <v>3860</v>
      </c>
      <c r="E14" s="57">
        <v>10</v>
      </c>
      <c r="F14" s="57">
        <v>2.1</v>
      </c>
      <c r="G14" s="57">
        <v>12.1</v>
      </c>
      <c r="H14" s="32">
        <v>46127</v>
      </c>
      <c r="I14" s="44" t="s">
        <v>25</v>
      </c>
    </row>
    <row r="15" spans="1:9" ht="31.5" x14ac:dyDescent="0.25">
      <c r="A15" s="31" t="s">
        <v>3881</v>
      </c>
      <c r="B15" s="90" t="s">
        <v>3882</v>
      </c>
      <c r="C15" s="19" t="s">
        <v>3859</v>
      </c>
      <c r="D15" s="47" t="s">
        <v>3860</v>
      </c>
      <c r="E15" s="57">
        <v>20</v>
      </c>
      <c r="F15" s="57">
        <v>0.8</v>
      </c>
      <c r="G15" s="57">
        <v>20.8</v>
      </c>
      <c r="H15" s="32">
        <v>46125</v>
      </c>
      <c r="I15" s="44" t="s">
        <v>25</v>
      </c>
    </row>
    <row r="16" spans="1:9" ht="63" x14ac:dyDescent="0.25">
      <c r="A16" s="31" t="s">
        <v>3883</v>
      </c>
      <c r="B16" s="90" t="s">
        <v>3884</v>
      </c>
      <c r="C16" s="19" t="s">
        <v>3859</v>
      </c>
      <c r="D16" s="47" t="s">
        <v>3860</v>
      </c>
      <c r="E16" s="57">
        <v>20.45</v>
      </c>
      <c r="F16" s="57">
        <v>4.3099999999999996</v>
      </c>
      <c r="G16" s="57">
        <v>24.76</v>
      </c>
      <c r="H16" s="32">
        <v>46125</v>
      </c>
      <c r="I16" s="44" t="s">
        <v>25</v>
      </c>
    </row>
    <row r="17" spans="1:9" ht="47.25" x14ac:dyDescent="0.25">
      <c r="A17" s="31" t="s">
        <v>3885</v>
      </c>
      <c r="B17" s="90" t="s">
        <v>3886</v>
      </c>
      <c r="C17" s="19" t="s">
        <v>3859</v>
      </c>
      <c r="D17" s="47" t="s">
        <v>3860</v>
      </c>
      <c r="E17" s="57">
        <v>1071.17</v>
      </c>
      <c r="F17" s="57">
        <v>224.95</v>
      </c>
      <c r="G17" s="57">
        <v>1296.1199999999999</v>
      </c>
      <c r="H17" s="32">
        <v>46136</v>
      </c>
      <c r="I17" s="44" t="s">
        <v>25</v>
      </c>
    </row>
    <row r="18" spans="1:9" ht="31.5" x14ac:dyDescent="0.25">
      <c r="A18" s="31" t="s">
        <v>3887</v>
      </c>
      <c r="B18" s="90" t="s">
        <v>3888</v>
      </c>
      <c r="C18" s="19" t="s">
        <v>3859</v>
      </c>
      <c r="D18" s="47" t="s">
        <v>3860</v>
      </c>
      <c r="E18" s="57">
        <v>84.8</v>
      </c>
      <c r="F18" s="57">
        <v>17.809999999999999</v>
      </c>
      <c r="G18" s="57">
        <v>102.61</v>
      </c>
      <c r="H18" s="32">
        <v>46141</v>
      </c>
      <c r="I18" s="44" t="s">
        <v>25</v>
      </c>
    </row>
    <row r="19" spans="1:9" ht="31.5" x14ac:dyDescent="0.25">
      <c r="A19" s="31" t="s">
        <v>3889</v>
      </c>
      <c r="B19" s="90" t="s">
        <v>3888</v>
      </c>
      <c r="C19" s="19" t="s">
        <v>3859</v>
      </c>
      <c r="D19" s="47" t="s">
        <v>3860</v>
      </c>
      <c r="E19" s="57">
        <v>33.6</v>
      </c>
      <c r="F19" s="57">
        <v>7.06</v>
      </c>
      <c r="G19" s="57">
        <v>40.659999999999997</v>
      </c>
      <c r="H19" s="32">
        <v>46141</v>
      </c>
      <c r="I19" s="44" t="s">
        <v>25</v>
      </c>
    </row>
    <row r="20" spans="1:9" ht="31.5" x14ac:dyDescent="0.25">
      <c r="A20" s="31" t="s">
        <v>3890</v>
      </c>
      <c r="B20" s="90" t="s">
        <v>3888</v>
      </c>
      <c r="C20" s="19" t="s">
        <v>3859</v>
      </c>
      <c r="D20" s="47" t="s">
        <v>3860</v>
      </c>
      <c r="E20" s="57">
        <v>230.4</v>
      </c>
      <c r="F20" s="57">
        <v>48.38</v>
      </c>
      <c r="G20" s="57">
        <v>278.77999999999997</v>
      </c>
      <c r="H20" s="32">
        <v>46106</v>
      </c>
      <c r="I20" s="44" t="s">
        <v>25</v>
      </c>
    </row>
    <row r="21" spans="1:9" ht="31.5" x14ac:dyDescent="0.25">
      <c r="A21" s="31" t="s">
        <v>3891</v>
      </c>
      <c r="B21" s="90" t="s">
        <v>3888</v>
      </c>
      <c r="C21" s="19" t="s">
        <v>3859</v>
      </c>
      <c r="D21" s="47" t="s">
        <v>3860</v>
      </c>
      <c r="E21" s="57">
        <v>10</v>
      </c>
      <c r="F21" s="57">
        <v>2.1</v>
      </c>
      <c r="G21" s="57">
        <v>12.1</v>
      </c>
      <c r="H21" s="32">
        <v>46141</v>
      </c>
      <c r="I21" s="44" t="s">
        <v>25</v>
      </c>
    </row>
    <row r="22" spans="1:9" ht="31.5" x14ac:dyDescent="0.25">
      <c r="A22" s="31" t="s">
        <v>3892</v>
      </c>
      <c r="B22" s="90" t="s">
        <v>3893</v>
      </c>
      <c r="C22" s="19" t="s">
        <v>3859</v>
      </c>
      <c r="D22" s="47" t="s">
        <v>3860</v>
      </c>
      <c r="E22" s="57">
        <v>132.05000000000001</v>
      </c>
      <c r="F22" s="57">
        <v>27.73</v>
      </c>
      <c r="G22" s="57">
        <v>159.78</v>
      </c>
      <c r="H22" s="32">
        <v>46162</v>
      </c>
      <c r="I22" s="44" t="s">
        <v>25</v>
      </c>
    </row>
    <row r="23" spans="1:9" ht="31.5" x14ac:dyDescent="0.25">
      <c r="A23" s="31" t="s">
        <v>3894</v>
      </c>
      <c r="B23" s="90" t="s">
        <v>3895</v>
      </c>
      <c r="C23" s="19" t="s">
        <v>3859</v>
      </c>
      <c r="D23" s="47" t="s">
        <v>3860</v>
      </c>
      <c r="E23" s="57">
        <v>230.4</v>
      </c>
      <c r="F23" s="57">
        <v>48.38</v>
      </c>
      <c r="G23" s="57">
        <v>278.77999999999997</v>
      </c>
      <c r="H23" s="32">
        <v>46148</v>
      </c>
      <c r="I23" s="44" t="s">
        <v>25</v>
      </c>
    </row>
    <row r="24" spans="1:9" ht="31.5" x14ac:dyDescent="0.25">
      <c r="A24" s="31" t="s">
        <v>3896</v>
      </c>
      <c r="B24" s="90" t="s">
        <v>3897</v>
      </c>
      <c r="C24" s="19" t="s">
        <v>3859</v>
      </c>
      <c r="D24" s="47" t="s">
        <v>3860</v>
      </c>
      <c r="E24" s="57">
        <v>2041.3</v>
      </c>
      <c r="F24" s="57">
        <v>428.67</v>
      </c>
      <c r="G24" s="57">
        <v>2469.9699999999998</v>
      </c>
      <c r="H24" s="32">
        <v>46161</v>
      </c>
      <c r="I24" s="44" t="s">
        <v>25</v>
      </c>
    </row>
    <row r="25" spans="1:9" ht="31.5" x14ac:dyDescent="0.25">
      <c r="A25" s="31" t="s">
        <v>3898</v>
      </c>
      <c r="B25" s="90" t="s">
        <v>3899</v>
      </c>
      <c r="C25" s="19" t="s">
        <v>3859</v>
      </c>
      <c r="D25" s="47" t="s">
        <v>3860</v>
      </c>
      <c r="E25" s="57">
        <v>36</v>
      </c>
      <c r="F25" s="57">
        <v>7.56</v>
      </c>
      <c r="G25" s="57">
        <v>43.56</v>
      </c>
      <c r="H25" s="32">
        <v>46156</v>
      </c>
      <c r="I25" s="44" t="s">
        <v>25</v>
      </c>
    </row>
    <row r="26" spans="1:9" ht="31.5" x14ac:dyDescent="0.25">
      <c r="A26" s="31" t="s">
        <v>3900</v>
      </c>
      <c r="B26" s="90" t="s">
        <v>3893</v>
      </c>
      <c r="C26" s="19" t="s">
        <v>3859</v>
      </c>
      <c r="D26" s="47" t="s">
        <v>3860</v>
      </c>
      <c r="E26" s="57">
        <v>10</v>
      </c>
      <c r="F26" s="57">
        <v>2.1</v>
      </c>
      <c r="G26" s="57">
        <v>12.1</v>
      </c>
      <c r="H26" s="32">
        <v>46163</v>
      </c>
      <c r="I26" s="44" t="s">
        <v>25</v>
      </c>
    </row>
    <row r="27" spans="1:9" ht="31.5" x14ac:dyDescent="0.25">
      <c r="A27" s="31" t="s">
        <v>3901</v>
      </c>
      <c r="B27" s="90" t="s">
        <v>3902</v>
      </c>
      <c r="C27" s="19" t="s">
        <v>3859</v>
      </c>
      <c r="D27" s="47" t="s">
        <v>3860</v>
      </c>
      <c r="E27" s="57">
        <v>20</v>
      </c>
      <c r="F27" s="57">
        <v>4.2</v>
      </c>
      <c r="G27" s="57">
        <v>24.2</v>
      </c>
      <c r="H27" s="32">
        <v>46149</v>
      </c>
      <c r="I27" s="44" t="s">
        <v>25</v>
      </c>
    </row>
    <row r="28" spans="1:9" ht="31.5" x14ac:dyDescent="0.25">
      <c r="A28" s="31" t="s">
        <v>3903</v>
      </c>
      <c r="B28" s="90" t="s">
        <v>3904</v>
      </c>
      <c r="C28" s="19" t="s">
        <v>3859</v>
      </c>
      <c r="D28" s="47" t="s">
        <v>3860</v>
      </c>
      <c r="E28" s="57">
        <v>60</v>
      </c>
      <c r="F28" s="57">
        <v>12.6</v>
      </c>
      <c r="G28" s="57">
        <v>72.599999999999994</v>
      </c>
      <c r="H28" s="32">
        <v>46149</v>
      </c>
      <c r="I28" s="44" t="s">
        <v>25</v>
      </c>
    </row>
    <row r="29" spans="1:9" ht="47.25" x14ac:dyDescent="0.25">
      <c r="A29" s="31" t="s">
        <v>3905</v>
      </c>
      <c r="B29" s="90" t="s">
        <v>3906</v>
      </c>
      <c r="C29" s="19" t="s">
        <v>3859</v>
      </c>
      <c r="D29" s="47" t="s">
        <v>3860</v>
      </c>
      <c r="E29" s="57">
        <v>20</v>
      </c>
      <c r="F29" s="57">
        <v>4.2</v>
      </c>
      <c r="G29" s="57">
        <v>24.2</v>
      </c>
      <c r="H29" s="32">
        <v>46149</v>
      </c>
      <c r="I29" s="44" t="s">
        <v>25</v>
      </c>
    </row>
    <row r="30" spans="1:9" ht="31.5" x14ac:dyDescent="0.25">
      <c r="A30" s="31" t="s">
        <v>3907</v>
      </c>
      <c r="B30" s="90" t="s">
        <v>3908</v>
      </c>
      <c r="C30" s="19" t="s">
        <v>3859</v>
      </c>
      <c r="D30" s="47" t="s">
        <v>3860</v>
      </c>
      <c r="E30" s="57">
        <v>564.05999999999995</v>
      </c>
      <c r="F30" s="57">
        <v>118.45</v>
      </c>
      <c r="G30" s="57">
        <v>682.51</v>
      </c>
      <c r="H30" s="32">
        <v>46149</v>
      </c>
      <c r="I30" s="44" t="s">
        <v>25</v>
      </c>
    </row>
    <row r="31" spans="1:9" ht="31.5" x14ac:dyDescent="0.25">
      <c r="A31" s="31" t="s">
        <v>3909</v>
      </c>
      <c r="B31" s="90" t="s">
        <v>3910</v>
      </c>
      <c r="C31" s="19" t="s">
        <v>3859</v>
      </c>
      <c r="D31" s="47" t="s">
        <v>3860</v>
      </c>
      <c r="E31" s="57">
        <v>85.65</v>
      </c>
      <c r="F31" s="57">
        <v>17.989999999999998</v>
      </c>
      <c r="G31" s="57">
        <v>103.64</v>
      </c>
      <c r="H31" s="32">
        <v>46146</v>
      </c>
      <c r="I31" s="44" t="s">
        <v>25</v>
      </c>
    </row>
    <row r="32" spans="1:9" ht="31.5" x14ac:dyDescent="0.25">
      <c r="A32" s="31" t="s">
        <v>3911</v>
      </c>
      <c r="B32" s="90" t="s">
        <v>3912</v>
      </c>
      <c r="C32" s="19" t="s">
        <v>3859</v>
      </c>
      <c r="D32" s="47" t="s">
        <v>3860</v>
      </c>
      <c r="E32" s="57">
        <v>134.4</v>
      </c>
      <c r="F32" s="57">
        <v>28.22</v>
      </c>
      <c r="G32" s="57">
        <v>162.62</v>
      </c>
      <c r="H32" s="32">
        <v>46149</v>
      </c>
      <c r="I32" s="44" t="s">
        <v>25</v>
      </c>
    </row>
    <row r="33" spans="1:9" ht="47.25" x14ac:dyDescent="0.25">
      <c r="A33" s="31" t="s">
        <v>3913</v>
      </c>
      <c r="B33" s="90" t="s">
        <v>3914</v>
      </c>
      <c r="C33" s="19" t="s">
        <v>3859</v>
      </c>
      <c r="D33" s="47" t="s">
        <v>3860</v>
      </c>
      <c r="E33" s="57">
        <v>47.3</v>
      </c>
      <c r="F33" s="57">
        <v>9.93</v>
      </c>
      <c r="G33" s="57">
        <v>57.23</v>
      </c>
      <c r="H33" s="32">
        <v>46147</v>
      </c>
      <c r="I33" s="44" t="s">
        <v>25</v>
      </c>
    </row>
    <row r="34" spans="1:9" ht="31.5" x14ac:dyDescent="0.25">
      <c r="A34" s="31" t="s">
        <v>3915</v>
      </c>
      <c r="B34" s="90" t="s">
        <v>3916</v>
      </c>
      <c r="C34" s="19" t="s">
        <v>3859</v>
      </c>
      <c r="D34" s="47" t="s">
        <v>3860</v>
      </c>
      <c r="E34" s="57">
        <v>900.9</v>
      </c>
      <c r="F34" s="57">
        <v>189.19</v>
      </c>
      <c r="G34" s="57">
        <v>1090.0899999999999</v>
      </c>
      <c r="H34" s="32">
        <v>46149</v>
      </c>
      <c r="I34" s="44" t="s">
        <v>25</v>
      </c>
    </row>
    <row r="35" spans="1:9" ht="31.5" x14ac:dyDescent="0.25">
      <c r="A35" s="31" t="s">
        <v>3917</v>
      </c>
      <c r="B35" s="90" t="s">
        <v>3918</v>
      </c>
      <c r="C35" s="19" t="s">
        <v>3859</v>
      </c>
      <c r="D35" s="47" t="s">
        <v>3860</v>
      </c>
      <c r="E35" s="57">
        <v>319.2</v>
      </c>
      <c r="F35" s="57">
        <v>67.03</v>
      </c>
      <c r="G35" s="57">
        <v>386.23</v>
      </c>
      <c r="H35" s="32">
        <v>46149</v>
      </c>
      <c r="I35" s="44" t="s">
        <v>25</v>
      </c>
    </row>
    <row r="36" spans="1:9" ht="31.5" x14ac:dyDescent="0.25">
      <c r="A36" s="31" t="s">
        <v>3919</v>
      </c>
      <c r="B36" s="90" t="s">
        <v>3899</v>
      </c>
      <c r="C36" s="19" t="s">
        <v>3859</v>
      </c>
      <c r="D36" s="47" t="s">
        <v>3860</v>
      </c>
      <c r="E36" s="57">
        <v>19.2</v>
      </c>
      <c r="F36" s="57">
        <v>4.03</v>
      </c>
      <c r="G36" s="57">
        <v>23.23</v>
      </c>
      <c r="H36" s="32">
        <v>46156</v>
      </c>
      <c r="I36" s="44" t="s">
        <v>25</v>
      </c>
    </row>
    <row r="37" spans="1:9" ht="31.5" x14ac:dyDescent="0.25">
      <c r="A37" s="31" t="s">
        <v>3920</v>
      </c>
      <c r="B37" s="90" t="s">
        <v>3921</v>
      </c>
      <c r="C37" s="19" t="s">
        <v>3859</v>
      </c>
      <c r="D37" s="47" t="s">
        <v>3860</v>
      </c>
      <c r="E37" s="57">
        <v>42.4</v>
      </c>
      <c r="F37" s="57">
        <v>8.9</v>
      </c>
      <c r="G37" s="57">
        <v>51.3</v>
      </c>
      <c r="H37" s="32">
        <v>46146</v>
      </c>
      <c r="I37" s="44" t="s">
        <v>25</v>
      </c>
    </row>
    <row r="38" spans="1:9" ht="47.25" x14ac:dyDescent="0.25">
      <c r="A38" s="31" t="s">
        <v>3922</v>
      </c>
      <c r="B38" s="90" t="s">
        <v>3906</v>
      </c>
      <c r="C38" s="19" t="s">
        <v>3859</v>
      </c>
      <c r="D38" s="47" t="s">
        <v>3860</v>
      </c>
      <c r="E38" s="57">
        <v>20</v>
      </c>
      <c r="F38" s="57">
        <v>4.2</v>
      </c>
      <c r="G38" s="57">
        <v>24.2</v>
      </c>
      <c r="H38" s="32">
        <v>46149</v>
      </c>
      <c r="I38" s="44" t="s">
        <v>25</v>
      </c>
    </row>
    <row r="39" spans="1:9" ht="31.5" x14ac:dyDescent="0.25">
      <c r="A39" s="31" t="s">
        <v>3923</v>
      </c>
      <c r="B39" s="90" t="s">
        <v>3924</v>
      </c>
      <c r="C39" s="19" t="s">
        <v>3859</v>
      </c>
      <c r="D39" s="47" t="s">
        <v>3860</v>
      </c>
      <c r="E39" s="57">
        <v>10</v>
      </c>
      <c r="F39" s="57">
        <v>2.1</v>
      </c>
      <c r="G39" s="57">
        <v>12.1</v>
      </c>
      <c r="H39" s="32">
        <v>46149</v>
      </c>
      <c r="I39" s="44" t="s">
        <v>25</v>
      </c>
    </row>
    <row r="40" spans="1:9" ht="31.5" x14ac:dyDescent="0.25">
      <c r="A40" s="31" t="s">
        <v>3925</v>
      </c>
      <c r="B40" s="90" t="s">
        <v>3926</v>
      </c>
      <c r="C40" s="19" t="s">
        <v>3859</v>
      </c>
      <c r="D40" s="47" t="s">
        <v>3860</v>
      </c>
      <c r="E40" s="57">
        <v>2.6</v>
      </c>
      <c r="F40" s="57">
        <v>0.55000000000000004</v>
      </c>
      <c r="G40" s="57">
        <v>3.15</v>
      </c>
      <c r="H40" s="32">
        <v>46153</v>
      </c>
      <c r="I40" s="44" t="s">
        <v>25</v>
      </c>
    </row>
    <row r="41" spans="1:9" ht="31.5" x14ac:dyDescent="0.25">
      <c r="A41" s="31" t="s">
        <v>3927</v>
      </c>
      <c r="B41" s="90" t="s">
        <v>3928</v>
      </c>
      <c r="C41" s="19" t="s">
        <v>3859</v>
      </c>
      <c r="D41" s="47" t="s">
        <v>3860</v>
      </c>
      <c r="E41" s="57">
        <v>19.8</v>
      </c>
      <c r="F41" s="57">
        <v>4.16</v>
      </c>
      <c r="G41" s="57">
        <v>23.96</v>
      </c>
      <c r="H41" s="32">
        <v>46154</v>
      </c>
      <c r="I41" s="44" t="s">
        <v>25</v>
      </c>
    </row>
    <row r="42" spans="1:9" ht="31.5" x14ac:dyDescent="0.25">
      <c r="A42" s="31" t="s">
        <v>3929</v>
      </c>
      <c r="B42" s="90" t="s">
        <v>3888</v>
      </c>
      <c r="C42" s="19" t="s">
        <v>3859</v>
      </c>
      <c r="D42" s="47" t="s">
        <v>3860</v>
      </c>
      <c r="E42" s="57">
        <v>288</v>
      </c>
      <c r="F42" s="57">
        <v>60.48</v>
      </c>
      <c r="G42" s="57">
        <v>348.48</v>
      </c>
      <c r="H42" s="32">
        <v>46175</v>
      </c>
      <c r="I42" s="44" t="s">
        <v>25</v>
      </c>
    </row>
    <row r="43" spans="1:9" ht="31.5" x14ac:dyDescent="0.25">
      <c r="A43" s="31" t="s">
        <v>3930</v>
      </c>
      <c r="B43" s="90" t="s">
        <v>3931</v>
      </c>
      <c r="C43" s="19" t="s">
        <v>3859</v>
      </c>
      <c r="D43" s="47" t="s">
        <v>3860</v>
      </c>
      <c r="E43" s="57">
        <v>20</v>
      </c>
      <c r="F43" s="57">
        <v>4.2</v>
      </c>
      <c r="G43" s="57">
        <v>24.2</v>
      </c>
      <c r="H43" s="32">
        <v>46168</v>
      </c>
      <c r="I43" s="44" t="s">
        <v>25</v>
      </c>
    </row>
    <row r="44" spans="1:9" ht="31.5" x14ac:dyDescent="0.25">
      <c r="A44" s="31" t="s">
        <v>3932</v>
      </c>
      <c r="B44" s="90" t="s">
        <v>3933</v>
      </c>
      <c r="C44" s="19" t="s">
        <v>3859</v>
      </c>
      <c r="D44" s="47" t="s">
        <v>3860</v>
      </c>
      <c r="E44" s="57">
        <v>25.2</v>
      </c>
      <c r="F44" s="57">
        <v>5.29</v>
      </c>
      <c r="G44" s="57">
        <v>30.49</v>
      </c>
      <c r="H44" s="32">
        <v>46168</v>
      </c>
      <c r="I44" s="44" t="s">
        <v>25</v>
      </c>
    </row>
    <row r="45" spans="1:9" ht="31.5" x14ac:dyDescent="0.25">
      <c r="A45" s="31" t="s">
        <v>3934</v>
      </c>
      <c r="B45" s="90" t="s">
        <v>3935</v>
      </c>
      <c r="C45" s="19" t="s">
        <v>3859</v>
      </c>
      <c r="D45" s="47" t="s">
        <v>3860</v>
      </c>
      <c r="E45" s="57">
        <v>655.22</v>
      </c>
      <c r="F45" s="57">
        <v>137.6</v>
      </c>
      <c r="G45" s="57">
        <v>792.82</v>
      </c>
      <c r="H45" s="32">
        <v>46170</v>
      </c>
      <c r="I45" s="44" t="s">
        <v>25</v>
      </c>
    </row>
    <row r="46" spans="1:9" ht="31.5" x14ac:dyDescent="0.25">
      <c r="A46" s="31" t="s">
        <v>3936</v>
      </c>
      <c r="B46" s="90" t="s">
        <v>3937</v>
      </c>
      <c r="C46" s="19" t="s">
        <v>3859</v>
      </c>
      <c r="D46" s="47" t="s">
        <v>3860</v>
      </c>
      <c r="E46" s="57">
        <v>84.8</v>
      </c>
      <c r="F46" s="57">
        <v>17.809999999999999</v>
      </c>
      <c r="G46" s="57">
        <v>102.61</v>
      </c>
      <c r="H46" s="32">
        <v>46175</v>
      </c>
      <c r="I46" s="44" t="s">
        <v>25</v>
      </c>
    </row>
    <row r="47" spans="1:9" ht="63" x14ac:dyDescent="0.25">
      <c r="A47" s="31" t="s">
        <v>3938</v>
      </c>
      <c r="B47" s="90" t="s">
        <v>3939</v>
      </c>
      <c r="C47" s="19" t="s">
        <v>3859</v>
      </c>
      <c r="D47" s="47" t="s">
        <v>3860</v>
      </c>
      <c r="E47" s="57">
        <v>79.2</v>
      </c>
      <c r="F47" s="57">
        <v>16.63</v>
      </c>
      <c r="G47" s="57">
        <v>95.83</v>
      </c>
      <c r="H47" s="32">
        <v>46177</v>
      </c>
      <c r="I47" s="44" t="s">
        <v>25</v>
      </c>
    </row>
    <row r="48" spans="1:9" ht="31.5" x14ac:dyDescent="0.25">
      <c r="A48" s="31" t="s">
        <v>3940</v>
      </c>
      <c r="B48" s="90" t="s">
        <v>3941</v>
      </c>
      <c r="C48" s="19" t="s">
        <v>3859</v>
      </c>
      <c r="D48" s="47" t="s">
        <v>3860</v>
      </c>
      <c r="E48" s="57">
        <v>33.6</v>
      </c>
      <c r="F48" s="57">
        <v>7.06</v>
      </c>
      <c r="G48" s="57">
        <v>40.659999999999997</v>
      </c>
      <c r="H48" s="32">
        <v>46177</v>
      </c>
      <c r="I48" s="44" t="s">
        <v>25</v>
      </c>
    </row>
    <row r="49" spans="1:9" ht="47.25" x14ac:dyDescent="0.25">
      <c r="A49" s="31" t="s">
        <v>3942</v>
      </c>
      <c r="B49" s="90" t="s">
        <v>3943</v>
      </c>
      <c r="C49" s="19" t="s">
        <v>3859</v>
      </c>
      <c r="D49" s="47" t="s">
        <v>3860</v>
      </c>
      <c r="E49" s="57">
        <v>20</v>
      </c>
      <c r="F49" s="57">
        <v>4.2</v>
      </c>
      <c r="G49" s="57">
        <v>24.2</v>
      </c>
      <c r="H49" s="32">
        <v>46178</v>
      </c>
      <c r="I49" s="44" t="s">
        <v>25</v>
      </c>
    </row>
    <row r="50" spans="1:9" ht="31.5" x14ac:dyDescent="0.25">
      <c r="A50" s="31" t="s">
        <v>3944</v>
      </c>
      <c r="B50" s="90" t="s">
        <v>3945</v>
      </c>
      <c r="C50" s="19" t="s">
        <v>3859</v>
      </c>
      <c r="D50" s="47" t="s">
        <v>3860</v>
      </c>
      <c r="E50" s="57">
        <v>384.88</v>
      </c>
      <c r="F50" s="57">
        <v>80.819999999999993</v>
      </c>
      <c r="G50" s="57">
        <v>465.7</v>
      </c>
      <c r="H50" s="32">
        <v>46174</v>
      </c>
      <c r="I50" s="44" t="s">
        <v>25</v>
      </c>
    </row>
    <row r="51" spans="1:9" ht="31.5" x14ac:dyDescent="0.25">
      <c r="A51" s="31" t="s">
        <v>3946</v>
      </c>
      <c r="B51" s="90" t="s">
        <v>3888</v>
      </c>
      <c r="C51" s="19" t="s">
        <v>3859</v>
      </c>
      <c r="D51" s="47" t="s">
        <v>3860</v>
      </c>
      <c r="E51" s="57">
        <v>230.4</v>
      </c>
      <c r="F51" s="57">
        <v>48.4</v>
      </c>
      <c r="G51" s="57">
        <v>278.8</v>
      </c>
      <c r="H51" s="32">
        <v>46175</v>
      </c>
      <c r="I51" s="44" t="s">
        <v>25</v>
      </c>
    </row>
    <row r="52" spans="1:9" ht="63" x14ac:dyDescent="0.25">
      <c r="A52" s="31" t="s">
        <v>3947</v>
      </c>
      <c r="B52" s="90" t="s">
        <v>3948</v>
      </c>
      <c r="C52" s="19" t="s">
        <v>3859</v>
      </c>
      <c r="D52" s="47" t="s">
        <v>3860</v>
      </c>
      <c r="E52" s="57">
        <v>14.86</v>
      </c>
      <c r="F52" s="57">
        <v>3.12</v>
      </c>
      <c r="G52" s="57">
        <v>17.98</v>
      </c>
      <c r="H52" s="32">
        <v>46182</v>
      </c>
      <c r="I52" s="44" t="s">
        <v>25</v>
      </c>
    </row>
    <row r="53" spans="1:9" ht="31.5" x14ac:dyDescent="0.25">
      <c r="A53" s="31" t="s">
        <v>3949</v>
      </c>
      <c r="B53" s="90" t="s">
        <v>3937</v>
      </c>
      <c r="C53" s="19" t="s">
        <v>3859</v>
      </c>
      <c r="D53" s="47" t="s">
        <v>3860</v>
      </c>
      <c r="E53" s="57">
        <v>42.4</v>
      </c>
      <c r="F53" s="57">
        <v>8.9</v>
      </c>
      <c r="G53" s="57">
        <v>51.3</v>
      </c>
      <c r="H53" s="32">
        <v>46174</v>
      </c>
      <c r="I53" s="44" t="s">
        <v>25</v>
      </c>
    </row>
    <row r="54" spans="1:9" ht="31.5" x14ac:dyDescent="0.25">
      <c r="A54" s="31" t="s">
        <v>3950</v>
      </c>
      <c r="B54" s="90" t="s">
        <v>3868</v>
      </c>
      <c r="C54" s="19" t="s">
        <v>3859</v>
      </c>
      <c r="D54" s="47" t="s">
        <v>3860</v>
      </c>
      <c r="E54" s="57">
        <v>204</v>
      </c>
      <c r="F54" s="57">
        <v>42.84</v>
      </c>
      <c r="G54" s="57">
        <v>246.84</v>
      </c>
      <c r="H54" s="32">
        <v>46188</v>
      </c>
      <c r="I54" s="44" t="s">
        <v>25</v>
      </c>
    </row>
    <row r="55" spans="1:9" ht="31.5" x14ac:dyDescent="0.25">
      <c r="A55" s="31" t="s">
        <v>3951</v>
      </c>
      <c r="B55" s="90" t="s">
        <v>3899</v>
      </c>
      <c r="C55" s="19" t="s">
        <v>3859</v>
      </c>
      <c r="D55" s="47" t="s">
        <v>3860</v>
      </c>
      <c r="E55" s="57">
        <v>36</v>
      </c>
      <c r="F55" s="57">
        <v>7.56</v>
      </c>
      <c r="G55" s="57">
        <v>43.56</v>
      </c>
      <c r="H55" s="32">
        <v>46185</v>
      </c>
      <c r="I55" s="44" t="s">
        <v>25</v>
      </c>
    </row>
    <row r="56" spans="1:9" ht="31.5" x14ac:dyDescent="0.25">
      <c r="A56" s="31" t="s">
        <v>3952</v>
      </c>
      <c r="B56" s="90" t="s">
        <v>3953</v>
      </c>
      <c r="C56" s="19" t="s">
        <v>3859</v>
      </c>
      <c r="D56" s="47" t="s">
        <v>3860</v>
      </c>
      <c r="E56" s="57">
        <v>20</v>
      </c>
      <c r="F56" s="57">
        <v>4.2</v>
      </c>
      <c r="G56" s="57">
        <v>24.2</v>
      </c>
      <c r="H56" s="32">
        <v>46185</v>
      </c>
      <c r="I56" s="44" t="s">
        <v>25</v>
      </c>
    </row>
    <row r="57" spans="1:9" ht="31.5" x14ac:dyDescent="0.25">
      <c r="A57" s="31" t="s">
        <v>3954</v>
      </c>
      <c r="B57" s="90" t="s">
        <v>3899</v>
      </c>
      <c r="C57" s="19" t="s">
        <v>3859</v>
      </c>
      <c r="D57" s="47" t="s">
        <v>3860</v>
      </c>
      <c r="E57" s="57">
        <v>19.2</v>
      </c>
      <c r="F57" s="57">
        <v>4.03</v>
      </c>
      <c r="G57" s="57">
        <v>23.23</v>
      </c>
      <c r="H57" s="32">
        <v>46185</v>
      </c>
      <c r="I57" s="44" t="s">
        <v>25</v>
      </c>
    </row>
    <row r="58" spans="1:9" ht="31.5" x14ac:dyDescent="0.25">
      <c r="A58" s="31" t="s">
        <v>3955</v>
      </c>
      <c r="B58" s="90" t="s">
        <v>3956</v>
      </c>
      <c r="C58" s="19" t="s">
        <v>3859</v>
      </c>
      <c r="D58" s="47" t="s">
        <v>3860</v>
      </c>
      <c r="E58" s="57">
        <v>797.9</v>
      </c>
      <c r="F58" s="57">
        <v>167.56</v>
      </c>
      <c r="G58" s="57">
        <v>965.46</v>
      </c>
      <c r="H58" s="32">
        <v>46188</v>
      </c>
      <c r="I58" s="44" t="s">
        <v>25</v>
      </c>
    </row>
    <row r="59" spans="1:9" ht="31.5" x14ac:dyDescent="0.25">
      <c r="A59" s="31" t="s">
        <v>3957</v>
      </c>
      <c r="B59" s="90" t="s">
        <v>3958</v>
      </c>
      <c r="C59" s="19" t="s">
        <v>3859</v>
      </c>
      <c r="D59" s="47" t="s">
        <v>3860</v>
      </c>
      <c r="E59" s="57">
        <v>8.4499999999999993</v>
      </c>
      <c r="F59" s="57">
        <v>1.77</v>
      </c>
      <c r="G59" s="57">
        <v>10.220000000000001</v>
      </c>
      <c r="H59" s="32">
        <v>46182</v>
      </c>
      <c r="I59" s="44" t="s">
        <v>25</v>
      </c>
    </row>
    <row r="60" spans="1:9" customFormat="1" ht="31.5" customHeight="1" x14ac:dyDescent="0.25">
      <c r="B60" s="129"/>
      <c r="D60" s="51"/>
      <c r="E60" s="21"/>
      <c r="F60" s="21"/>
      <c r="G60" s="21"/>
    </row>
    <row r="61" spans="1:9" customFormat="1" ht="31.5" customHeight="1" thickBot="1" x14ac:dyDescent="0.3">
      <c r="B61" s="129"/>
      <c r="D61" s="51"/>
      <c r="E61" s="21"/>
      <c r="F61" s="21"/>
      <c r="G61" s="21"/>
    </row>
    <row r="62" spans="1:9" customFormat="1" ht="31.5" customHeight="1" thickBot="1" x14ac:dyDescent="0.3">
      <c r="B62" s="129"/>
      <c r="D62" s="52" t="s">
        <v>9</v>
      </c>
      <c r="E62" s="13">
        <f>SUM(E3:E61)</f>
        <v>10602.99</v>
      </c>
      <c r="F62" s="13">
        <f>SUM(F3:F61)</f>
        <v>2223.25</v>
      </c>
      <c r="G62" s="13">
        <f>SUM(G3:G61)</f>
        <v>12826.239999999996</v>
      </c>
    </row>
  </sheetData>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B886D-B60C-4A23-9BAA-D6845470386D}">
  <dimension ref="A1:I24"/>
  <sheetViews>
    <sheetView showGridLines="0" workbookViewId="0"/>
  </sheetViews>
  <sheetFormatPr baseColWidth="10" defaultRowHeight="15" x14ac:dyDescent="0.25"/>
  <cols>
    <col min="1" max="1" width="32.42578125" customWidth="1"/>
    <col min="2" max="2" width="55.5703125" style="134" bestFit="1" customWidth="1"/>
    <col min="3" max="3" width="18.7109375" bestFit="1" customWidth="1"/>
    <col min="4" max="4" width="60.5703125" customWidth="1"/>
    <col min="5" max="5" width="21" style="125" customWidth="1"/>
    <col min="6" max="6" width="16" style="125" bestFit="1" customWidth="1"/>
    <col min="7" max="7" width="16.28515625" style="125" customWidth="1"/>
    <col min="8" max="8" width="23.42578125" customWidth="1"/>
    <col min="9" max="9" width="22.140625" bestFit="1" customWidth="1"/>
  </cols>
  <sheetData>
    <row r="1" spans="1:9" ht="15.75" x14ac:dyDescent="0.25">
      <c r="A1" s="1"/>
      <c r="B1" s="133"/>
      <c r="C1" s="1"/>
      <c r="D1" s="3"/>
      <c r="E1" s="135"/>
      <c r="F1" s="135"/>
      <c r="G1" s="135"/>
      <c r="H1" s="1"/>
      <c r="I1" s="1"/>
    </row>
    <row r="2" spans="1:9" ht="31.5" x14ac:dyDescent="0.25">
      <c r="A2" s="33" t="s">
        <v>0</v>
      </c>
      <c r="B2" s="131" t="s">
        <v>1</v>
      </c>
      <c r="C2" s="27" t="s">
        <v>2</v>
      </c>
      <c r="D2" s="28" t="s">
        <v>3</v>
      </c>
      <c r="E2" s="123" t="s">
        <v>4</v>
      </c>
      <c r="F2" s="123" t="s">
        <v>5</v>
      </c>
      <c r="G2" s="123" t="s">
        <v>6</v>
      </c>
      <c r="H2" s="28" t="s">
        <v>7</v>
      </c>
      <c r="I2" s="30" t="s">
        <v>8</v>
      </c>
    </row>
    <row r="3" spans="1:9" ht="48" customHeight="1" x14ac:dyDescent="0.25">
      <c r="A3" s="31" t="s">
        <v>3959</v>
      </c>
      <c r="B3" s="90" t="s">
        <v>3960</v>
      </c>
      <c r="C3" s="23" t="s">
        <v>437</v>
      </c>
      <c r="D3" s="36" t="s">
        <v>3961</v>
      </c>
      <c r="E3" s="57">
        <v>24.05</v>
      </c>
      <c r="F3" s="57">
        <v>5.05</v>
      </c>
      <c r="G3" s="57">
        <v>29.1</v>
      </c>
      <c r="H3" s="32">
        <v>46098</v>
      </c>
      <c r="I3" s="44" t="s">
        <v>26</v>
      </c>
    </row>
    <row r="4" spans="1:9" ht="48" customHeight="1" x14ac:dyDescent="0.25">
      <c r="A4" s="31" t="s">
        <v>3962</v>
      </c>
      <c r="B4" s="90" t="s">
        <v>3963</v>
      </c>
      <c r="C4" s="23" t="s">
        <v>437</v>
      </c>
      <c r="D4" s="36" t="s">
        <v>3961</v>
      </c>
      <c r="E4" s="57">
        <v>11.32</v>
      </c>
      <c r="F4" s="57">
        <v>2.38</v>
      </c>
      <c r="G4" s="57">
        <v>13.7</v>
      </c>
      <c r="H4" s="32">
        <v>46128</v>
      </c>
      <c r="I4" s="44" t="s">
        <v>26</v>
      </c>
    </row>
    <row r="5" spans="1:9" ht="48" customHeight="1" x14ac:dyDescent="0.25">
      <c r="A5" s="31" t="s">
        <v>3964</v>
      </c>
      <c r="B5" s="90" t="s">
        <v>3965</v>
      </c>
      <c r="C5" s="23" t="s">
        <v>437</v>
      </c>
      <c r="D5" s="36" t="s">
        <v>3961</v>
      </c>
      <c r="E5" s="57">
        <v>104.7</v>
      </c>
      <c r="F5" s="57">
        <v>21.99</v>
      </c>
      <c r="G5" s="57">
        <v>126.69</v>
      </c>
      <c r="H5" s="32">
        <v>46113</v>
      </c>
      <c r="I5" s="44" t="s">
        <v>26</v>
      </c>
    </row>
    <row r="6" spans="1:9" ht="48" customHeight="1" x14ac:dyDescent="0.25">
      <c r="A6" s="31" t="s">
        <v>1266</v>
      </c>
      <c r="B6" s="90" t="s">
        <v>3966</v>
      </c>
      <c r="C6" s="23" t="s">
        <v>437</v>
      </c>
      <c r="D6" s="36" t="s">
        <v>3961</v>
      </c>
      <c r="E6" s="57">
        <v>116.64</v>
      </c>
      <c r="F6" s="57">
        <v>24.49</v>
      </c>
      <c r="G6" s="57">
        <v>141.13</v>
      </c>
      <c r="H6" s="32">
        <v>46146</v>
      </c>
      <c r="I6" s="44" t="s">
        <v>26</v>
      </c>
    </row>
    <row r="7" spans="1:9" ht="48" customHeight="1" x14ac:dyDescent="0.25">
      <c r="A7" s="31" t="s">
        <v>1281</v>
      </c>
      <c r="B7" s="90" t="s">
        <v>3967</v>
      </c>
      <c r="C7" s="19" t="s">
        <v>437</v>
      </c>
      <c r="D7" s="36" t="s">
        <v>3961</v>
      </c>
      <c r="E7" s="57">
        <v>48.1</v>
      </c>
      <c r="F7" s="57">
        <v>10.1</v>
      </c>
      <c r="G7" s="57">
        <v>58.2</v>
      </c>
      <c r="H7" s="32">
        <v>46142</v>
      </c>
      <c r="I7" s="44" t="s">
        <v>26</v>
      </c>
    </row>
    <row r="8" spans="1:9" ht="48" customHeight="1" x14ac:dyDescent="0.25">
      <c r="A8" s="31" t="s">
        <v>3968</v>
      </c>
      <c r="B8" s="90" t="s">
        <v>3969</v>
      </c>
      <c r="C8" s="19" t="s">
        <v>437</v>
      </c>
      <c r="D8" s="36" t="s">
        <v>3961</v>
      </c>
      <c r="E8" s="57">
        <v>24.05</v>
      </c>
      <c r="F8" s="57">
        <v>5.05</v>
      </c>
      <c r="G8" s="57">
        <v>29.1</v>
      </c>
      <c r="H8" s="32">
        <v>46141</v>
      </c>
      <c r="I8" s="44" t="s">
        <v>26</v>
      </c>
    </row>
    <row r="9" spans="1:9" ht="48" customHeight="1" x14ac:dyDescent="0.25">
      <c r="A9" s="35" t="s">
        <v>3970</v>
      </c>
      <c r="B9" s="90" t="s">
        <v>3971</v>
      </c>
      <c r="C9" s="31" t="s">
        <v>437</v>
      </c>
      <c r="D9" s="36" t="s">
        <v>3961</v>
      </c>
      <c r="E9" s="57">
        <v>93.31</v>
      </c>
      <c r="F9" s="57">
        <v>19.600000000000001</v>
      </c>
      <c r="G9" s="57">
        <v>112.91</v>
      </c>
      <c r="H9" s="32">
        <v>46142</v>
      </c>
      <c r="I9" s="44" t="s">
        <v>26</v>
      </c>
    </row>
    <row r="10" spans="1:9" ht="48" customHeight="1" x14ac:dyDescent="0.25">
      <c r="A10" s="35" t="s">
        <v>3972</v>
      </c>
      <c r="B10" s="90" t="s">
        <v>3973</v>
      </c>
      <c r="C10" s="31" t="s">
        <v>437</v>
      </c>
      <c r="D10" s="36" t="s">
        <v>3961</v>
      </c>
      <c r="E10" s="57">
        <v>76.959999999999994</v>
      </c>
      <c r="F10" s="57">
        <v>16.16</v>
      </c>
      <c r="G10" s="57">
        <v>93.12</v>
      </c>
      <c r="H10" s="32">
        <v>46146</v>
      </c>
      <c r="I10" s="44" t="s">
        <v>26</v>
      </c>
    </row>
    <row r="11" spans="1:9" ht="48" customHeight="1" x14ac:dyDescent="0.25">
      <c r="A11" s="35" t="s">
        <v>3974</v>
      </c>
      <c r="B11" s="90" t="s">
        <v>3975</v>
      </c>
      <c r="C11" s="31" t="s">
        <v>437</v>
      </c>
      <c r="D11" s="36" t="s">
        <v>3961</v>
      </c>
      <c r="E11" s="57">
        <v>56.6</v>
      </c>
      <c r="F11" s="57">
        <v>11.89</v>
      </c>
      <c r="G11" s="57">
        <v>68.489999999999995</v>
      </c>
      <c r="H11" s="32">
        <v>46155</v>
      </c>
      <c r="I11" s="44" t="s">
        <v>26</v>
      </c>
    </row>
    <row r="12" spans="1:9" ht="48" customHeight="1" x14ac:dyDescent="0.25">
      <c r="A12" s="35" t="s">
        <v>3976</v>
      </c>
      <c r="B12" s="90" t="s">
        <v>3977</v>
      </c>
      <c r="C12" s="31" t="s">
        <v>437</v>
      </c>
      <c r="D12" s="36" t="s">
        <v>3961</v>
      </c>
      <c r="E12" s="57">
        <v>93.31</v>
      </c>
      <c r="F12" s="57">
        <v>19.600000000000001</v>
      </c>
      <c r="G12" s="57">
        <v>112.91</v>
      </c>
      <c r="H12" s="32">
        <v>46161</v>
      </c>
      <c r="I12" s="44" t="s">
        <v>26</v>
      </c>
    </row>
    <row r="13" spans="1:9" ht="48" customHeight="1" x14ac:dyDescent="0.25">
      <c r="A13" s="35" t="s">
        <v>3978</v>
      </c>
      <c r="B13" s="90" t="s">
        <v>3979</v>
      </c>
      <c r="C13" s="31" t="s">
        <v>437</v>
      </c>
      <c r="D13" s="36" t="s">
        <v>3961</v>
      </c>
      <c r="E13" s="57">
        <v>93.31</v>
      </c>
      <c r="F13" s="57">
        <v>19.600000000000001</v>
      </c>
      <c r="G13" s="57">
        <v>112.91</v>
      </c>
      <c r="H13" s="32">
        <v>46162</v>
      </c>
      <c r="I13" s="44" t="s">
        <v>26</v>
      </c>
    </row>
    <row r="14" spans="1:9" ht="47.25" x14ac:dyDescent="0.25">
      <c r="A14" s="35" t="s">
        <v>3980</v>
      </c>
      <c r="B14" s="90" t="s">
        <v>3981</v>
      </c>
      <c r="C14" s="31" t="s">
        <v>437</v>
      </c>
      <c r="D14" s="36" t="s">
        <v>3961</v>
      </c>
      <c r="E14" s="57">
        <v>52.35</v>
      </c>
      <c r="F14" s="57">
        <v>10.99</v>
      </c>
      <c r="G14" s="57">
        <v>63.34</v>
      </c>
      <c r="H14" s="32">
        <v>46171</v>
      </c>
      <c r="I14" s="44" t="s">
        <v>26</v>
      </c>
    </row>
    <row r="15" spans="1:9" ht="63" x14ac:dyDescent="0.25">
      <c r="A15" s="31" t="s">
        <v>3982</v>
      </c>
      <c r="B15" s="90" t="s">
        <v>3983</v>
      </c>
      <c r="C15" s="19" t="s">
        <v>437</v>
      </c>
      <c r="D15" s="36" t="s">
        <v>3961</v>
      </c>
      <c r="E15" s="57">
        <v>1202.75</v>
      </c>
      <c r="F15" s="57">
        <v>252.58</v>
      </c>
      <c r="G15" s="57">
        <v>1455.33</v>
      </c>
      <c r="H15" s="32">
        <v>46178</v>
      </c>
      <c r="I15" s="44" t="s">
        <v>26</v>
      </c>
    </row>
    <row r="16" spans="1:9" ht="48" customHeight="1" x14ac:dyDescent="0.25">
      <c r="A16" s="31" t="s">
        <v>3984</v>
      </c>
      <c r="B16" s="90" t="s">
        <v>3985</v>
      </c>
      <c r="C16" s="19" t="s">
        <v>437</v>
      </c>
      <c r="D16" s="36" t="s">
        <v>3961</v>
      </c>
      <c r="E16" s="57">
        <v>48.1</v>
      </c>
      <c r="F16" s="57">
        <v>10.1</v>
      </c>
      <c r="G16" s="57">
        <v>58.2</v>
      </c>
      <c r="H16" s="32">
        <v>46178</v>
      </c>
      <c r="I16" s="44" t="s">
        <v>26</v>
      </c>
    </row>
    <row r="17" spans="1:9" ht="48" customHeight="1" x14ac:dyDescent="0.25">
      <c r="A17" s="31" t="s">
        <v>3986</v>
      </c>
      <c r="B17" s="90" t="s">
        <v>3987</v>
      </c>
      <c r="C17" s="19" t="s">
        <v>437</v>
      </c>
      <c r="D17" s="36" t="s">
        <v>3961</v>
      </c>
      <c r="E17" s="57">
        <v>93.31</v>
      </c>
      <c r="F17" s="57">
        <v>19.600000000000001</v>
      </c>
      <c r="G17" s="57">
        <v>112.91</v>
      </c>
      <c r="H17" s="32">
        <v>46181</v>
      </c>
      <c r="I17" s="44" t="s">
        <v>26</v>
      </c>
    </row>
    <row r="18" spans="1:9" ht="48" customHeight="1" x14ac:dyDescent="0.25">
      <c r="A18" s="31" t="s">
        <v>3988</v>
      </c>
      <c r="B18" s="90" t="s">
        <v>3989</v>
      </c>
      <c r="C18" s="19" t="s">
        <v>437</v>
      </c>
      <c r="D18" s="36" t="s">
        <v>3961</v>
      </c>
      <c r="E18" s="57">
        <v>14.43</v>
      </c>
      <c r="F18" s="57">
        <v>3.03</v>
      </c>
      <c r="G18" s="57">
        <v>17.46</v>
      </c>
      <c r="H18" s="32">
        <v>46181</v>
      </c>
      <c r="I18" s="44" t="s">
        <v>26</v>
      </c>
    </row>
    <row r="19" spans="1:9" ht="48" customHeight="1" x14ac:dyDescent="0.25">
      <c r="A19" s="35" t="s">
        <v>3990</v>
      </c>
      <c r="B19" s="90" t="s">
        <v>3991</v>
      </c>
      <c r="C19" s="31" t="s">
        <v>437</v>
      </c>
      <c r="D19" s="36" t="s">
        <v>3961</v>
      </c>
      <c r="E19" s="57">
        <v>72.150000000000006</v>
      </c>
      <c r="F19" s="57">
        <v>15.15</v>
      </c>
      <c r="G19" s="57">
        <v>87.3</v>
      </c>
      <c r="H19" s="32">
        <v>46181</v>
      </c>
      <c r="I19" s="44" t="s">
        <v>26</v>
      </c>
    </row>
    <row r="20" spans="1:9" ht="48" customHeight="1" x14ac:dyDescent="0.25">
      <c r="A20" s="35" t="s">
        <v>3992</v>
      </c>
      <c r="B20" s="90" t="s">
        <v>3993</v>
      </c>
      <c r="C20" s="31" t="s">
        <v>437</v>
      </c>
      <c r="D20" s="36" t="s">
        <v>3961</v>
      </c>
      <c r="E20" s="57">
        <v>24.05</v>
      </c>
      <c r="F20" s="57">
        <v>5.05</v>
      </c>
      <c r="G20" s="57">
        <v>29.1</v>
      </c>
      <c r="H20" s="32">
        <v>46176</v>
      </c>
      <c r="I20" s="44" t="s">
        <v>26</v>
      </c>
    </row>
    <row r="21" spans="1:9" ht="48" customHeight="1" x14ac:dyDescent="0.25">
      <c r="A21" s="35" t="s">
        <v>3994</v>
      </c>
      <c r="B21" s="90" t="s">
        <v>454</v>
      </c>
      <c r="C21" s="31" t="s">
        <v>437</v>
      </c>
      <c r="D21" s="36" t="s">
        <v>3961</v>
      </c>
      <c r="E21" s="57">
        <v>29.04</v>
      </c>
      <c r="F21" s="57">
        <v>6.1</v>
      </c>
      <c r="G21" s="57">
        <v>35.14</v>
      </c>
      <c r="H21" s="32">
        <v>46190</v>
      </c>
      <c r="I21" s="44" t="s">
        <v>26</v>
      </c>
    </row>
    <row r="22" spans="1:9" ht="31.5" customHeight="1" x14ac:dyDescent="0.25">
      <c r="B22" s="132"/>
      <c r="D22" s="51"/>
      <c r="E22" s="124"/>
      <c r="F22" s="124"/>
      <c r="G22" s="124"/>
    </row>
    <row r="23" spans="1:9" ht="31.5" customHeight="1" thickBot="1" x14ac:dyDescent="0.3">
      <c r="B23" s="132"/>
      <c r="D23" s="51"/>
      <c r="E23" s="124"/>
      <c r="F23" s="124"/>
      <c r="G23" s="124"/>
    </row>
    <row r="24" spans="1:9" ht="31.5" customHeight="1" thickBot="1" x14ac:dyDescent="0.3">
      <c r="B24" s="132"/>
      <c r="D24" s="52" t="s">
        <v>9</v>
      </c>
      <c r="E24" s="79">
        <f>SUM(E3:E23)</f>
        <v>2278.5299999999997</v>
      </c>
      <c r="F24" s="79">
        <f>SUM(F3:F23)</f>
        <v>478.51000000000005</v>
      </c>
      <c r="G24" s="79">
        <f>SUM(G3:G23)</f>
        <v>2757.0399999999995</v>
      </c>
    </row>
  </sheetData>
  <conditionalFormatting sqref="A3:A6">
    <cfRule type="duplicateValues" dxfId="86" priority="1"/>
  </conditionalFormatting>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C6B25-8106-42EE-8125-A6B4720E1EBA}">
  <dimension ref="A2:J678"/>
  <sheetViews>
    <sheetView showGridLines="0" workbookViewId="0"/>
  </sheetViews>
  <sheetFormatPr baseColWidth="10" defaultRowHeight="15" x14ac:dyDescent="0.25"/>
  <cols>
    <col min="1" max="1" width="24.140625" customWidth="1"/>
    <col min="2" max="2" width="101" style="134" bestFit="1" customWidth="1"/>
    <col min="3" max="3" width="15.7109375" bestFit="1" customWidth="1"/>
    <col min="4" max="4" width="38.28515625" customWidth="1"/>
    <col min="5" max="5" width="16.7109375" bestFit="1" customWidth="1"/>
    <col min="6" max="6" width="16" bestFit="1" customWidth="1"/>
    <col min="7" max="7" width="16.7109375" bestFit="1" customWidth="1"/>
    <col min="8" max="8" width="18.85546875" bestFit="1" customWidth="1"/>
    <col min="9" max="9" width="22.7109375" customWidth="1"/>
    <col min="10" max="10" width="24.5703125" bestFit="1" customWidth="1"/>
  </cols>
  <sheetData>
    <row r="2" spans="1:10" ht="31.5" x14ac:dyDescent="0.25">
      <c r="A2" s="33" t="s">
        <v>0</v>
      </c>
      <c r="B2" s="131" t="s">
        <v>1</v>
      </c>
      <c r="C2" s="27" t="s">
        <v>2</v>
      </c>
      <c r="D2" s="28" t="s">
        <v>3</v>
      </c>
      <c r="E2" s="29" t="s">
        <v>4</v>
      </c>
      <c r="F2" s="29" t="s">
        <v>5</v>
      </c>
      <c r="G2" s="29" t="s">
        <v>6</v>
      </c>
      <c r="H2" s="28" t="s">
        <v>7</v>
      </c>
      <c r="I2" s="30" t="s">
        <v>6029</v>
      </c>
      <c r="J2" s="30" t="s">
        <v>8</v>
      </c>
    </row>
    <row r="3" spans="1:10" ht="48" customHeight="1" x14ac:dyDescent="0.25">
      <c r="A3" s="31" t="s">
        <v>6016</v>
      </c>
      <c r="B3" s="90" t="s">
        <v>37</v>
      </c>
      <c r="C3" s="23" t="s">
        <v>38</v>
      </c>
      <c r="D3" s="47" t="s">
        <v>55</v>
      </c>
      <c r="E3" s="57">
        <v>11682</v>
      </c>
      <c r="F3" s="57">
        <v>0</v>
      </c>
      <c r="G3" s="57">
        <v>11682</v>
      </c>
      <c r="H3" s="32">
        <v>46127</v>
      </c>
      <c r="I3" s="32"/>
      <c r="J3" s="44" t="s">
        <v>27</v>
      </c>
    </row>
    <row r="4" spans="1:10" ht="48" customHeight="1" x14ac:dyDescent="0.25">
      <c r="A4" s="35" t="s">
        <v>6017</v>
      </c>
      <c r="B4" s="90" t="s">
        <v>6018</v>
      </c>
      <c r="C4" s="40" t="s">
        <v>38</v>
      </c>
      <c r="D4" s="47" t="s">
        <v>55</v>
      </c>
      <c r="E4" s="57">
        <v>18755.52</v>
      </c>
      <c r="F4" s="57">
        <v>0</v>
      </c>
      <c r="G4" s="57">
        <v>18755.52</v>
      </c>
      <c r="H4" s="32">
        <v>46149</v>
      </c>
      <c r="I4" s="32"/>
      <c r="J4" s="44" t="s">
        <v>27</v>
      </c>
    </row>
    <row r="5" spans="1:10" ht="48" customHeight="1" x14ac:dyDescent="0.25">
      <c r="A5" s="35" t="s">
        <v>6019</v>
      </c>
      <c r="B5" s="90" t="s">
        <v>6020</v>
      </c>
      <c r="C5" s="40" t="s">
        <v>38</v>
      </c>
      <c r="D5" s="47" t="s">
        <v>55</v>
      </c>
      <c r="E5" s="57">
        <v>7508.56</v>
      </c>
      <c r="F5" s="57">
        <v>0</v>
      </c>
      <c r="G5" s="57">
        <v>7508.56</v>
      </c>
      <c r="H5" s="32">
        <v>46156</v>
      </c>
      <c r="I5" s="32" t="s">
        <v>6028</v>
      </c>
      <c r="J5" s="44" t="s">
        <v>27</v>
      </c>
    </row>
    <row r="6" spans="1:10" ht="48" customHeight="1" x14ac:dyDescent="0.25">
      <c r="A6" s="35" t="s">
        <v>3995</v>
      </c>
      <c r="B6" s="90" t="s">
        <v>3996</v>
      </c>
      <c r="C6" s="40" t="s">
        <v>3997</v>
      </c>
      <c r="D6" s="47" t="s">
        <v>3998</v>
      </c>
      <c r="E6" s="57">
        <v>168</v>
      </c>
      <c r="F6" s="57">
        <v>0</v>
      </c>
      <c r="G6" s="57">
        <v>168</v>
      </c>
      <c r="H6" s="32">
        <v>46009</v>
      </c>
      <c r="I6" s="32"/>
      <c r="J6" s="44" t="s">
        <v>27</v>
      </c>
    </row>
    <row r="7" spans="1:10" ht="48" customHeight="1" x14ac:dyDescent="0.25">
      <c r="A7" s="35" t="s">
        <v>3999</v>
      </c>
      <c r="B7" s="90" t="s">
        <v>4000</v>
      </c>
      <c r="C7" s="40" t="s">
        <v>3997</v>
      </c>
      <c r="D7" s="47" t="s">
        <v>3998</v>
      </c>
      <c r="E7" s="57">
        <v>368.7</v>
      </c>
      <c r="F7" s="57">
        <v>0</v>
      </c>
      <c r="G7" s="57">
        <v>368.7</v>
      </c>
      <c r="H7" s="32">
        <v>46099</v>
      </c>
      <c r="I7" s="32"/>
      <c r="J7" s="44" t="s">
        <v>27</v>
      </c>
    </row>
    <row r="8" spans="1:10" ht="48" customHeight="1" x14ac:dyDescent="0.25">
      <c r="A8" s="35" t="s">
        <v>4001</v>
      </c>
      <c r="B8" s="90" t="s">
        <v>4002</v>
      </c>
      <c r="C8" s="40" t="s">
        <v>3997</v>
      </c>
      <c r="D8" s="47" t="s">
        <v>3998</v>
      </c>
      <c r="E8" s="57">
        <v>111.8</v>
      </c>
      <c r="F8" s="57">
        <v>0</v>
      </c>
      <c r="G8" s="57">
        <v>111.8</v>
      </c>
      <c r="H8" s="32">
        <v>46126</v>
      </c>
      <c r="I8" s="32"/>
      <c r="J8" s="44" t="s">
        <v>27</v>
      </c>
    </row>
    <row r="9" spans="1:10" ht="48" customHeight="1" x14ac:dyDescent="0.25">
      <c r="A9" s="35" t="s">
        <v>4003</v>
      </c>
      <c r="B9" s="90" t="s">
        <v>4004</v>
      </c>
      <c r="C9" s="40" t="s">
        <v>38</v>
      </c>
      <c r="D9" s="47" t="s">
        <v>55</v>
      </c>
      <c r="E9" s="57">
        <v>370.61</v>
      </c>
      <c r="F9" s="57">
        <v>0</v>
      </c>
      <c r="G9" s="57">
        <v>370.61</v>
      </c>
      <c r="H9" s="32">
        <v>46018</v>
      </c>
      <c r="I9" s="32"/>
      <c r="J9" s="44" t="s">
        <v>27</v>
      </c>
    </row>
    <row r="10" spans="1:10" ht="48" customHeight="1" x14ac:dyDescent="0.25">
      <c r="A10" s="35" t="s">
        <v>4005</v>
      </c>
      <c r="B10" s="90" t="s">
        <v>4006</v>
      </c>
      <c r="C10" s="40" t="s">
        <v>38</v>
      </c>
      <c r="D10" s="47" t="s">
        <v>55</v>
      </c>
      <c r="E10" s="57">
        <v>138.16</v>
      </c>
      <c r="F10" s="57">
        <v>14.92</v>
      </c>
      <c r="G10" s="57">
        <v>153.08000000000001</v>
      </c>
      <c r="H10" s="32">
        <v>46011</v>
      </c>
      <c r="I10" s="32"/>
      <c r="J10" s="44" t="s">
        <v>27</v>
      </c>
    </row>
    <row r="11" spans="1:10" ht="48" customHeight="1" x14ac:dyDescent="0.25">
      <c r="A11" s="35" t="s">
        <v>4007</v>
      </c>
      <c r="B11" s="90" t="s">
        <v>4008</v>
      </c>
      <c r="C11" s="40" t="s">
        <v>38</v>
      </c>
      <c r="D11" s="47" t="s">
        <v>55</v>
      </c>
      <c r="E11" s="57">
        <v>564.98</v>
      </c>
      <c r="F11" s="57">
        <v>0</v>
      </c>
      <c r="G11" s="57">
        <v>564.98</v>
      </c>
      <c r="H11" s="32">
        <v>46011</v>
      </c>
      <c r="I11" s="32"/>
      <c r="J11" s="44" t="s">
        <v>27</v>
      </c>
    </row>
    <row r="12" spans="1:10" ht="48" customHeight="1" x14ac:dyDescent="0.25">
      <c r="A12" s="35" t="s">
        <v>4009</v>
      </c>
      <c r="B12" s="90" t="s">
        <v>4010</v>
      </c>
      <c r="C12" s="40" t="s">
        <v>38</v>
      </c>
      <c r="D12" s="47" t="s">
        <v>55</v>
      </c>
      <c r="E12" s="57">
        <v>16.05</v>
      </c>
      <c r="F12" s="57">
        <v>1.82</v>
      </c>
      <c r="G12" s="57">
        <v>17.87</v>
      </c>
      <c r="H12" s="32">
        <v>46021</v>
      </c>
      <c r="I12" s="32"/>
      <c r="J12" s="44" t="s">
        <v>27</v>
      </c>
    </row>
    <row r="13" spans="1:10" ht="48" customHeight="1" x14ac:dyDescent="0.25">
      <c r="A13" s="35" t="s">
        <v>4011</v>
      </c>
      <c r="B13" s="90" t="s">
        <v>4012</v>
      </c>
      <c r="C13" s="40" t="s">
        <v>38</v>
      </c>
      <c r="D13" s="47" t="s">
        <v>55</v>
      </c>
      <c r="E13" s="57">
        <v>73.63</v>
      </c>
      <c r="F13" s="57">
        <v>8.4600000000000009</v>
      </c>
      <c r="G13" s="57">
        <v>82.09</v>
      </c>
      <c r="H13" s="32">
        <v>46021</v>
      </c>
      <c r="I13" s="32"/>
      <c r="J13" s="44" t="s">
        <v>27</v>
      </c>
    </row>
    <row r="14" spans="1:10" ht="48" customHeight="1" x14ac:dyDescent="0.25">
      <c r="A14" s="35" t="s">
        <v>4013</v>
      </c>
      <c r="B14" s="90" t="s">
        <v>4014</v>
      </c>
      <c r="C14" s="40" t="s">
        <v>38</v>
      </c>
      <c r="D14" s="47" t="s">
        <v>55</v>
      </c>
      <c r="E14" s="57">
        <v>241.81</v>
      </c>
      <c r="F14" s="57">
        <v>0</v>
      </c>
      <c r="G14" s="57">
        <v>241.81</v>
      </c>
      <c r="H14" s="32">
        <v>46032</v>
      </c>
      <c r="I14" s="32"/>
      <c r="J14" s="44" t="s">
        <v>27</v>
      </c>
    </row>
    <row r="15" spans="1:10" ht="48" customHeight="1" x14ac:dyDescent="0.25">
      <c r="A15" s="35" t="s">
        <v>4015</v>
      </c>
      <c r="B15" s="90" t="s">
        <v>4016</v>
      </c>
      <c r="C15" s="40" t="s">
        <v>38</v>
      </c>
      <c r="D15" s="47" t="s">
        <v>55</v>
      </c>
      <c r="E15" s="57">
        <v>316.44</v>
      </c>
      <c r="F15" s="57">
        <v>0</v>
      </c>
      <c r="G15" s="57">
        <v>316.44</v>
      </c>
      <c r="H15" s="32">
        <v>46032</v>
      </c>
      <c r="I15" s="32"/>
      <c r="J15" s="44" t="s">
        <v>27</v>
      </c>
    </row>
    <row r="16" spans="1:10" ht="48" customHeight="1" x14ac:dyDescent="0.25">
      <c r="A16" s="35" t="s">
        <v>4017</v>
      </c>
      <c r="B16" s="90" t="s">
        <v>4018</v>
      </c>
      <c r="C16" s="40" t="s">
        <v>38</v>
      </c>
      <c r="D16" s="47" t="s">
        <v>55</v>
      </c>
      <c r="E16" s="57">
        <v>316.44</v>
      </c>
      <c r="F16" s="57">
        <v>0</v>
      </c>
      <c r="G16" s="57">
        <v>316.44</v>
      </c>
      <c r="H16" s="32">
        <v>46032</v>
      </c>
      <c r="I16" s="32"/>
      <c r="J16" s="44" t="s">
        <v>27</v>
      </c>
    </row>
    <row r="17" spans="1:10" ht="48" customHeight="1" x14ac:dyDescent="0.25">
      <c r="A17" s="35" t="s">
        <v>4019</v>
      </c>
      <c r="B17" s="90" t="s">
        <v>4020</v>
      </c>
      <c r="C17" s="40" t="s">
        <v>38</v>
      </c>
      <c r="D17" s="47" t="s">
        <v>55</v>
      </c>
      <c r="E17" s="57">
        <v>241.81</v>
      </c>
      <c r="F17" s="57">
        <v>0</v>
      </c>
      <c r="G17" s="57">
        <v>241.81</v>
      </c>
      <c r="H17" s="32">
        <v>46032</v>
      </c>
      <c r="I17" s="32"/>
      <c r="J17" s="44" t="s">
        <v>27</v>
      </c>
    </row>
    <row r="18" spans="1:10" ht="48" customHeight="1" x14ac:dyDescent="0.25">
      <c r="A18" s="35" t="s">
        <v>4021</v>
      </c>
      <c r="B18" s="90" t="s">
        <v>4022</v>
      </c>
      <c r="C18" s="40" t="s">
        <v>38</v>
      </c>
      <c r="D18" s="47" t="s">
        <v>55</v>
      </c>
      <c r="E18" s="57">
        <v>316.44</v>
      </c>
      <c r="F18" s="57">
        <v>0</v>
      </c>
      <c r="G18" s="57">
        <v>316.44</v>
      </c>
      <c r="H18" s="32">
        <v>46032</v>
      </c>
      <c r="I18" s="32"/>
      <c r="J18" s="44" t="s">
        <v>27</v>
      </c>
    </row>
    <row r="19" spans="1:10" ht="48" customHeight="1" x14ac:dyDescent="0.25">
      <c r="A19" s="35" t="s">
        <v>4023</v>
      </c>
      <c r="B19" s="90" t="s">
        <v>4024</v>
      </c>
      <c r="C19" s="40" t="s">
        <v>38</v>
      </c>
      <c r="D19" s="47" t="s">
        <v>55</v>
      </c>
      <c r="E19" s="57">
        <v>241.81</v>
      </c>
      <c r="F19" s="57">
        <v>0</v>
      </c>
      <c r="G19" s="57">
        <v>241.81</v>
      </c>
      <c r="H19" s="32">
        <v>46032</v>
      </c>
      <c r="I19" s="32"/>
      <c r="J19" s="44" t="s">
        <v>27</v>
      </c>
    </row>
    <row r="20" spans="1:10" ht="48" customHeight="1" x14ac:dyDescent="0.25">
      <c r="A20" s="35" t="s">
        <v>4025</v>
      </c>
      <c r="B20" s="90" t="s">
        <v>4026</v>
      </c>
      <c r="C20" s="40" t="s">
        <v>38</v>
      </c>
      <c r="D20" s="47" t="s">
        <v>55</v>
      </c>
      <c r="E20" s="57">
        <v>481.36</v>
      </c>
      <c r="F20" s="57">
        <v>47.65</v>
      </c>
      <c r="G20" s="57">
        <v>529.01</v>
      </c>
      <c r="H20" s="32">
        <v>46035</v>
      </c>
      <c r="I20" s="32"/>
      <c r="J20" s="44" t="s">
        <v>27</v>
      </c>
    </row>
    <row r="21" spans="1:10" ht="48" customHeight="1" x14ac:dyDescent="0.25">
      <c r="A21" s="35" t="s">
        <v>4027</v>
      </c>
      <c r="B21" s="90" t="s">
        <v>4028</v>
      </c>
      <c r="C21" s="40" t="s">
        <v>38</v>
      </c>
      <c r="D21" s="47" t="s">
        <v>55</v>
      </c>
      <c r="E21" s="57">
        <v>481.36</v>
      </c>
      <c r="F21" s="57">
        <v>47.65</v>
      </c>
      <c r="G21" s="57">
        <v>529.01</v>
      </c>
      <c r="H21" s="32">
        <v>46035</v>
      </c>
      <c r="I21" s="32"/>
      <c r="J21" s="44" t="s">
        <v>27</v>
      </c>
    </row>
    <row r="22" spans="1:10" ht="48" customHeight="1" x14ac:dyDescent="0.25">
      <c r="A22" s="35" t="s">
        <v>4029</v>
      </c>
      <c r="B22" s="90" t="s">
        <v>4030</v>
      </c>
      <c r="C22" s="40" t="s">
        <v>38</v>
      </c>
      <c r="D22" s="47" t="s">
        <v>55</v>
      </c>
      <c r="E22" s="57">
        <v>30.77</v>
      </c>
      <c r="F22" s="57">
        <v>3.3</v>
      </c>
      <c r="G22" s="57">
        <v>34.07</v>
      </c>
      <c r="H22" s="32">
        <v>46037</v>
      </c>
      <c r="I22" s="32"/>
      <c r="J22" s="44" t="s">
        <v>27</v>
      </c>
    </row>
    <row r="23" spans="1:10" ht="48" customHeight="1" x14ac:dyDescent="0.25">
      <c r="A23" s="35" t="s">
        <v>4031</v>
      </c>
      <c r="B23" s="90" t="s">
        <v>4032</v>
      </c>
      <c r="C23" s="40" t="s">
        <v>38</v>
      </c>
      <c r="D23" s="47" t="s">
        <v>55</v>
      </c>
      <c r="E23" s="57">
        <v>69.25</v>
      </c>
      <c r="F23" s="57">
        <v>8.0299999999999994</v>
      </c>
      <c r="G23" s="57">
        <v>77.28</v>
      </c>
      <c r="H23" s="32">
        <v>46037</v>
      </c>
      <c r="I23" s="32"/>
      <c r="J23" s="44" t="s">
        <v>27</v>
      </c>
    </row>
    <row r="24" spans="1:10" ht="48" customHeight="1" x14ac:dyDescent="0.25">
      <c r="A24" s="35" t="s">
        <v>4033</v>
      </c>
      <c r="B24" s="90" t="s">
        <v>4034</v>
      </c>
      <c r="C24" s="40" t="s">
        <v>38</v>
      </c>
      <c r="D24" s="47" t="s">
        <v>55</v>
      </c>
      <c r="E24" s="57">
        <v>20.91</v>
      </c>
      <c r="F24" s="57">
        <v>2.31</v>
      </c>
      <c r="G24" s="57">
        <v>23.22</v>
      </c>
      <c r="H24" s="32">
        <v>46038</v>
      </c>
      <c r="I24" s="32"/>
      <c r="J24" s="44" t="s">
        <v>27</v>
      </c>
    </row>
    <row r="25" spans="1:10" ht="48" customHeight="1" x14ac:dyDescent="0.25">
      <c r="A25" s="35" t="s">
        <v>4035</v>
      </c>
      <c r="B25" s="90" t="s">
        <v>4036</v>
      </c>
      <c r="C25" s="40" t="s">
        <v>38</v>
      </c>
      <c r="D25" s="47" t="s">
        <v>55</v>
      </c>
      <c r="E25" s="57">
        <v>481.36</v>
      </c>
      <c r="F25" s="57">
        <v>47.65</v>
      </c>
      <c r="G25" s="57">
        <v>529.01</v>
      </c>
      <c r="H25" s="32">
        <v>46035</v>
      </c>
      <c r="I25" s="32"/>
      <c r="J25" s="44" t="s">
        <v>27</v>
      </c>
    </row>
    <row r="26" spans="1:10" ht="48" customHeight="1" x14ac:dyDescent="0.25">
      <c r="A26" s="35" t="s">
        <v>4037</v>
      </c>
      <c r="B26" s="90" t="s">
        <v>4038</v>
      </c>
      <c r="C26" s="40" t="s">
        <v>38</v>
      </c>
      <c r="D26" s="47" t="s">
        <v>55</v>
      </c>
      <c r="E26" s="57">
        <v>198.23</v>
      </c>
      <c r="F26" s="57">
        <v>0</v>
      </c>
      <c r="G26" s="57">
        <v>198.23</v>
      </c>
      <c r="H26" s="32">
        <v>46037</v>
      </c>
      <c r="I26" s="32"/>
      <c r="J26" s="44" t="s">
        <v>27</v>
      </c>
    </row>
    <row r="27" spans="1:10" ht="48" customHeight="1" x14ac:dyDescent="0.25">
      <c r="A27" s="35" t="s">
        <v>4039</v>
      </c>
      <c r="B27" s="90" t="s">
        <v>4040</v>
      </c>
      <c r="C27" s="40" t="s">
        <v>38</v>
      </c>
      <c r="D27" s="47" t="s">
        <v>55</v>
      </c>
      <c r="E27" s="57">
        <v>42.91</v>
      </c>
      <c r="F27" s="57">
        <v>4.51</v>
      </c>
      <c r="G27" s="57">
        <v>47.42</v>
      </c>
      <c r="H27" s="32">
        <v>46039</v>
      </c>
      <c r="I27" s="32"/>
      <c r="J27" s="44" t="s">
        <v>27</v>
      </c>
    </row>
    <row r="28" spans="1:10" ht="48" customHeight="1" x14ac:dyDescent="0.25">
      <c r="A28" s="35" t="s">
        <v>4041</v>
      </c>
      <c r="B28" s="90" t="s">
        <v>4042</v>
      </c>
      <c r="C28" s="40" t="s">
        <v>38</v>
      </c>
      <c r="D28" s="47" t="s">
        <v>55</v>
      </c>
      <c r="E28" s="57">
        <v>42.91</v>
      </c>
      <c r="F28" s="57">
        <v>4.51</v>
      </c>
      <c r="G28" s="57">
        <v>47.42</v>
      </c>
      <c r="H28" s="32">
        <v>46039</v>
      </c>
      <c r="I28" s="32"/>
      <c r="J28" s="44" t="s">
        <v>27</v>
      </c>
    </row>
    <row r="29" spans="1:10" ht="48" customHeight="1" x14ac:dyDescent="0.25">
      <c r="A29" s="35" t="s">
        <v>4043</v>
      </c>
      <c r="B29" s="90" t="s">
        <v>4044</v>
      </c>
      <c r="C29" s="40" t="s">
        <v>38</v>
      </c>
      <c r="D29" s="47" t="s">
        <v>55</v>
      </c>
      <c r="E29" s="57">
        <v>34.32</v>
      </c>
      <c r="F29" s="57">
        <v>3.65</v>
      </c>
      <c r="G29" s="57">
        <v>37.97</v>
      </c>
      <c r="H29" s="32">
        <v>46039</v>
      </c>
      <c r="I29" s="32"/>
      <c r="J29" s="44" t="s">
        <v>27</v>
      </c>
    </row>
    <row r="30" spans="1:10" ht="48" customHeight="1" x14ac:dyDescent="0.25">
      <c r="A30" s="35" t="s">
        <v>4045</v>
      </c>
      <c r="B30" s="90" t="s">
        <v>4046</v>
      </c>
      <c r="C30" s="40" t="s">
        <v>38</v>
      </c>
      <c r="D30" s="47" t="s">
        <v>55</v>
      </c>
      <c r="E30" s="57">
        <v>34.32</v>
      </c>
      <c r="F30" s="57">
        <v>3.65</v>
      </c>
      <c r="G30" s="57">
        <v>37.97</v>
      </c>
      <c r="H30" s="32">
        <v>46039</v>
      </c>
      <c r="I30" s="32"/>
      <c r="J30" s="44" t="s">
        <v>27</v>
      </c>
    </row>
    <row r="31" spans="1:10" ht="48" customHeight="1" x14ac:dyDescent="0.25">
      <c r="A31" s="35" t="s">
        <v>4047</v>
      </c>
      <c r="B31" s="90" t="s">
        <v>4048</v>
      </c>
      <c r="C31" s="40" t="s">
        <v>38</v>
      </c>
      <c r="D31" s="47" t="s">
        <v>55</v>
      </c>
      <c r="E31" s="57">
        <v>123.44</v>
      </c>
      <c r="F31" s="57">
        <v>0</v>
      </c>
      <c r="G31" s="57">
        <v>123.44</v>
      </c>
      <c r="H31" s="32">
        <v>46042</v>
      </c>
      <c r="I31" s="32"/>
      <c r="J31" s="44" t="s">
        <v>27</v>
      </c>
    </row>
    <row r="32" spans="1:10" ht="48" customHeight="1" x14ac:dyDescent="0.25">
      <c r="A32" s="35" t="s">
        <v>4049</v>
      </c>
      <c r="B32" s="90" t="s">
        <v>4050</v>
      </c>
      <c r="C32" s="40" t="s">
        <v>38</v>
      </c>
      <c r="D32" s="47" t="s">
        <v>55</v>
      </c>
      <c r="E32" s="57">
        <v>123.44</v>
      </c>
      <c r="F32" s="57">
        <v>0</v>
      </c>
      <c r="G32" s="57">
        <v>123.44</v>
      </c>
      <c r="H32" s="32">
        <v>46042</v>
      </c>
      <c r="I32" s="32"/>
      <c r="J32" s="44" t="s">
        <v>27</v>
      </c>
    </row>
    <row r="33" spans="1:10" ht="48" customHeight="1" x14ac:dyDescent="0.25">
      <c r="A33" s="35" t="s">
        <v>4051</v>
      </c>
      <c r="B33" s="90" t="s">
        <v>4052</v>
      </c>
      <c r="C33" s="40" t="s">
        <v>38</v>
      </c>
      <c r="D33" s="47" t="s">
        <v>55</v>
      </c>
      <c r="E33" s="57">
        <v>43.91</v>
      </c>
      <c r="F33" s="57">
        <v>4.6100000000000003</v>
      </c>
      <c r="G33" s="57">
        <v>48.52</v>
      </c>
      <c r="H33" s="32">
        <v>46043</v>
      </c>
      <c r="I33" s="32"/>
      <c r="J33" s="44" t="s">
        <v>27</v>
      </c>
    </row>
    <row r="34" spans="1:10" ht="48" customHeight="1" x14ac:dyDescent="0.25">
      <c r="A34" s="35" t="s">
        <v>4053</v>
      </c>
      <c r="B34" s="90" t="s">
        <v>4054</v>
      </c>
      <c r="C34" s="40" t="s">
        <v>38</v>
      </c>
      <c r="D34" s="47" t="s">
        <v>55</v>
      </c>
      <c r="E34" s="57">
        <v>82</v>
      </c>
      <c r="F34" s="57">
        <v>8.42</v>
      </c>
      <c r="G34" s="57">
        <v>90.42</v>
      </c>
      <c r="H34" s="32">
        <v>46043</v>
      </c>
      <c r="I34" s="32"/>
      <c r="J34" s="44" t="s">
        <v>27</v>
      </c>
    </row>
    <row r="35" spans="1:10" ht="48" customHeight="1" x14ac:dyDescent="0.25">
      <c r="A35" s="35" t="s">
        <v>4055</v>
      </c>
      <c r="B35" s="90" t="s">
        <v>4056</v>
      </c>
      <c r="C35" s="40" t="s">
        <v>38</v>
      </c>
      <c r="D35" s="47" t="s">
        <v>55</v>
      </c>
      <c r="E35" s="57">
        <v>46.55</v>
      </c>
      <c r="F35" s="57">
        <v>4.87</v>
      </c>
      <c r="G35" s="57">
        <v>51.42</v>
      </c>
      <c r="H35" s="32">
        <v>46043</v>
      </c>
      <c r="I35" s="32"/>
      <c r="J35" s="44" t="s">
        <v>27</v>
      </c>
    </row>
    <row r="36" spans="1:10" ht="48" customHeight="1" x14ac:dyDescent="0.25">
      <c r="A36" s="35" t="s">
        <v>4057</v>
      </c>
      <c r="B36" s="90" t="s">
        <v>4058</v>
      </c>
      <c r="C36" s="40" t="s">
        <v>38</v>
      </c>
      <c r="D36" s="47" t="s">
        <v>55</v>
      </c>
      <c r="E36" s="57">
        <v>157.26</v>
      </c>
      <c r="F36" s="57">
        <v>16.829999999999998</v>
      </c>
      <c r="G36" s="57">
        <v>174.09</v>
      </c>
      <c r="H36" s="32">
        <v>46044</v>
      </c>
      <c r="I36" s="32"/>
      <c r="J36" s="44" t="s">
        <v>27</v>
      </c>
    </row>
    <row r="37" spans="1:10" ht="48" customHeight="1" x14ac:dyDescent="0.25">
      <c r="A37" s="35" t="s">
        <v>4059</v>
      </c>
      <c r="B37" s="90" t="s">
        <v>4060</v>
      </c>
      <c r="C37" s="40" t="s">
        <v>38</v>
      </c>
      <c r="D37" s="47" t="s">
        <v>55</v>
      </c>
      <c r="E37" s="57">
        <v>26.23</v>
      </c>
      <c r="F37" s="57">
        <v>2.84</v>
      </c>
      <c r="G37" s="57">
        <v>29.07</v>
      </c>
      <c r="H37" s="32">
        <v>46039</v>
      </c>
      <c r="I37" s="32"/>
      <c r="J37" s="44" t="s">
        <v>27</v>
      </c>
    </row>
    <row r="38" spans="1:10" ht="48" customHeight="1" x14ac:dyDescent="0.25">
      <c r="A38" s="35" t="s">
        <v>4061</v>
      </c>
      <c r="B38" s="90" t="s">
        <v>4062</v>
      </c>
      <c r="C38" s="40" t="s">
        <v>38</v>
      </c>
      <c r="D38" s="47" t="s">
        <v>55</v>
      </c>
      <c r="E38" s="57">
        <v>206.44</v>
      </c>
      <c r="F38" s="57">
        <v>0</v>
      </c>
      <c r="G38" s="57">
        <v>206.44</v>
      </c>
      <c r="H38" s="32">
        <v>46051</v>
      </c>
      <c r="I38" s="32"/>
      <c r="J38" s="44" t="s">
        <v>27</v>
      </c>
    </row>
    <row r="39" spans="1:10" ht="48" customHeight="1" x14ac:dyDescent="0.25">
      <c r="A39" s="35" t="s">
        <v>4063</v>
      </c>
      <c r="B39" s="90" t="s">
        <v>4064</v>
      </c>
      <c r="C39" s="40" t="s">
        <v>38</v>
      </c>
      <c r="D39" s="47" t="s">
        <v>55</v>
      </c>
      <c r="E39" s="57">
        <v>206.44</v>
      </c>
      <c r="F39" s="57">
        <v>0</v>
      </c>
      <c r="G39" s="57">
        <v>206.44</v>
      </c>
      <c r="H39" s="32">
        <v>46051</v>
      </c>
      <c r="I39" s="32"/>
      <c r="J39" s="44" t="s">
        <v>27</v>
      </c>
    </row>
    <row r="40" spans="1:10" ht="48" customHeight="1" x14ac:dyDescent="0.25">
      <c r="A40" s="35" t="s">
        <v>4065</v>
      </c>
      <c r="B40" s="90" t="s">
        <v>4066</v>
      </c>
      <c r="C40" s="40" t="s">
        <v>38</v>
      </c>
      <c r="D40" s="47" t="s">
        <v>55</v>
      </c>
      <c r="E40" s="57">
        <v>136.97999999999999</v>
      </c>
      <c r="F40" s="57">
        <v>0</v>
      </c>
      <c r="G40" s="57">
        <v>136.97999999999999</v>
      </c>
      <c r="H40" s="32">
        <v>46051</v>
      </c>
      <c r="I40" s="32"/>
      <c r="J40" s="44" t="s">
        <v>27</v>
      </c>
    </row>
    <row r="41" spans="1:10" ht="48" customHeight="1" x14ac:dyDescent="0.25">
      <c r="A41" s="35" t="s">
        <v>4067</v>
      </c>
      <c r="B41" s="90" t="s">
        <v>4068</v>
      </c>
      <c r="C41" s="40" t="s">
        <v>38</v>
      </c>
      <c r="D41" s="47" t="s">
        <v>55</v>
      </c>
      <c r="E41" s="57">
        <v>1283.08</v>
      </c>
      <c r="F41" s="57">
        <v>0</v>
      </c>
      <c r="G41" s="57">
        <v>1283.08</v>
      </c>
      <c r="H41" s="32">
        <v>46058</v>
      </c>
      <c r="I41" s="32"/>
      <c r="J41" s="44" t="s">
        <v>27</v>
      </c>
    </row>
    <row r="42" spans="1:10" ht="48" customHeight="1" x14ac:dyDescent="0.25">
      <c r="A42" s="35" t="s">
        <v>4069</v>
      </c>
      <c r="B42" s="90" t="s">
        <v>4070</v>
      </c>
      <c r="C42" s="40" t="s">
        <v>38</v>
      </c>
      <c r="D42" s="47" t="s">
        <v>55</v>
      </c>
      <c r="E42" s="57">
        <v>315</v>
      </c>
      <c r="F42" s="57">
        <v>0</v>
      </c>
      <c r="G42" s="57">
        <v>315</v>
      </c>
      <c r="H42" s="32">
        <v>46039</v>
      </c>
      <c r="I42" s="32"/>
      <c r="J42" s="44" t="s">
        <v>27</v>
      </c>
    </row>
    <row r="43" spans="1:10" ht="48" customHeight="1" x14ac:dyDescent="0.25">
      <c r="A43" s="35" t="s">
        <v>4071</v>
      </c>
      <c r="B43" s="90" t="s">
        <v>4072</v>
      </c>
      <c r="C43" s="40" t="s">
        <v>38</v>
      </c>
      <c r="D43" s="47" t="s">
        <v>55</v>
      </c>
      <c r="E43" s="57">
        <v>123.66</v>
      </c>
      <c r="F43" s="57">
        <v>12.45</v>
      </c>
      <c r="G43" s="57">
        <v>136.11000000000001</v>
      </c>
      <c r="H43" s="32">
        <v>46060</v>
      </c>
      <c r="I43" s="32"/>
      <c r="J43" s="44" t="s">
        <v>27</v>
      </c>
    </row>
    <row r="44" spans="1:10" ht="48" customHeight="1" x14ac:dyDescent="0.25">
      <c r="A44" s="35" t="s">
        <v>4073</v>
      </c>
      <c r="B44" s="90" t="s">
        <v>4074</v>
      </c>
      <c r="C44" s="40" t="s">
        <v>38</v>
      </c>
      <c r="D44" s="47" t="s">
        <v>55</v>
      </c>
      <c r="E44" s="57">
        <v>72.09</v>
      </c>
      <c r="F44" s="57">
        <v>7.43</v>
      </c>
      <c r="G44" s="57">
        <v>79.52</v>
      </c>
      <c r="H44" s="32">
        <v>46060</v>
      </c>
      <c r="I44" s="32"/>
      <c r="J44" s="44" t="s">
        <v>27</v>
      </c>
    </row>
    <row r="45" spans="1:10" ht="48" customHeight="1" x14ac:dyDescent="0.25">
      <c r="A45" s="35" t="s">
        <v>4075</v>
      </c>
      <c r="B45" s="90" t="s">
        <v>4076</v>
      </c>
      <c r="C45" s="40" t="s">
        <v>38</v>
      </c>
      <c r="D45" s="47" t="s">
        <v>55</v>
      </c>
      <c r="E45" s="57">
        <v>136.97999999999999</v>
      </c>
      <c r="F45" s="57">
        <v>0</v>
      </c>
      <c r="G45" s="57">
        <v>136.97999999999999</v>
      </c>
      <c r="H45" s="32">
        <v>46051</v>
      </c>
      <c r="I45" s="32"/>
      <c r="J45" s="44" t="s">
        <v>27</v>
      </c>
    </row>
    <row r="46" spans="1:10" ht="48" customHeight="1" x14ac:dyDescent="0.25">
      <c r="A46" s="35" t="s">
        <v>4077</v>
      </c>
      <c r="B46" s="90" t="s">
        <v>4078</v>
      </c>
      <c r="C46" s="40" t="s">
        <v>38</v>
      </c>
      <c r="D46" s="47" t="s">
        <v>55</v>
      </c>
      <c r="E46" s="57">
        <v>1564.19</v>
      </c>
      <c r="F46" s="57">
        <v>0</v>
      </c>
      <c r="G46" s="57">
        <v>1564.19</v>
      </c>
      <c r="H46" s="32">
        <v>46059</v>
      </c>
      <c r="I46" s="32"/>
      <c r="J46" s="44" t="s">
        <v>27</v>
      </c>
    </row>
    <row r="47" spans="1:10" ht="48" customHeight="1" x14ac:dyDescent="0.25">
      <c r="A47" s="35" t="s">
        <v>4079</v>
      </c>
      <c r="B47" s="90" t="s">
        <v>4080</v>
      </c>
      <c r="C47" s="40" t="s">
        <v>38</v>
      </c>
      <c r="D47" s="47" t="s">
        <v>55</v>
      </c>
      <c r="E47" s="57">
        <v>154.54</v>
      </c>
      <c r="F47" s="57">
        <v>16.55</v>
      </c>
      <c r="G47" s="57">
        <v>171.09</v>
      </c>
      <c r="H47" s="32">
        <v>46064</v>
      </c>
      <c r="I47" s="32"/>
      <c r="J47" s="44" t="s">
        <v>27</v>
      </c>
    </row>
    <row r="48" spans="1:10" ht="48" customHeight="1" x14ac:dyDescent="0.25">
      <c r="A48" s="35" t="s">
        <v>4081</v>
      </c>
      <c r="B48" s="90" t="s">
        <v>4082</v>
      </c>
      <c r="C48" s="40" t="s">
        <v>38</v>
      </c>
      <c r="D48" s="47" t="s">
        <v>55</v>
      </c>
      <c r="E48" s="57">
        <v>58.36</v>
      </c>
      <c r="F48" s="57">
        <v>6.06</v>
      </c>
      <c r="G48" s="57">
        <v>64.42</v>
      </c>
      <c r="H48" s="32">
        <v>46066</v>
      </c>
      <c r="I48" s="32"/>
      <c r="J48" s="44" t="s">
        <v>27</v>
      </c>
    </row>
    <row r="49" spans="1:10" ht="48" customHeight="1" x14ac:dyDescent="0.25">
      <c r="A49" s="35" t="s">
        <v>4083</v>
      </c>
      <c r="B49" s="90" t="s">
        <v>4084</v>
      </c>
      <c r="C49" s="40" t="s">
        <v>38</v>
      </c>
      <c r="D49" s="47" t="s">
        <v>55</v>
      </c>
      <c r="E49" s="57">
        <v>50.32</v>
      </c>
      <c r="F49" s="57">
        <v>5.25</v>
      </c>
      <c r="G49" s="57">
        <v>55.57</v>
      </c>
      <c r="H49" s="32">
        <v>46066</v>
      </c>
      <c r="I49" s="32"/>
      <c r="J49" s="44" t="s">
        <v>27</v>
      </c>
    </row>
    <row r="50" spans="1:10" ht="48" customHeight="1" x14ac:dyDescent="0.25">
      <c r="A50" s="35" t="s">
        <v>4085</v>
      </c>
      <c r="B50" s="90" t="s">
        <v>4086</v>
      </c>
      <c r="C50" s="40" t="s">
        <v>38</v>
      </c>
      <c r="D50" s="47" t="s">
        <v>55</v>
      </c>
      <c r="E50" s="57">
        <v>36.86</v>
      </c>
      <c r="F50" s="57">
        <v>3.91</v>
      </c>
      <c r="G50" s="57">
        <v>40.770000000000003</v>
      </c>
      <c r="H50" s="32">
        <v>46067</v>
      </c>
      <c r="I50" s="32"/>
      <c r="J50" s="44" t="s">
        <v>27</v>
      </c>
    </row>
    <row r="51" spans="1:10" ht="48" customHeight="1" x14ac:dyDescent="0.25">
      <c r="A51" s="35" t="s">
        <v>4087</v>
      </c>
      <c r="B51" s="90" t="s">
        <v>4088</v>
      </c>
      <c r="C51" s="40" t="s">
        <v>38</v>
      </c>
      <c r="D51" s="47" t="s">
        <v>55</v>
      </c>
      <c r="E51" s="57">
        <v>344.7</v>
      </c>
      <c r="F51" s="57">
        <v>0</v>
      </c>
      <c r="G51" s="57">
        <v>344.7</v>
      </c>
      <c r="H51" s="32">
        <v>46067</v>
      </c>
      <c r="I51" s="32"/>
      <c r="J51" s="44" t="s">
        <v>27</v>
      </c>
    </row>
    <row r="52" spans="1:10" ht="48" customHeight="1" x14ac:dyDescent="0.25">
      <c r="A52" s="35" t="s">
        <v>4089</v>
      </c>
      <c r="B52" s="90" t="s">
        <v>4090</v>
      </c>
      <c r="C52" s="40" t="s">
        <v>38</v>
      </c>
      <c r="D52" s="47" t="s">
        <v>55</v>
      </c>
      <c r="E52" s="57">
        <v>386.42</v>
      </c>
      <c r="F52" s="57">
        <v>0</v>
      </c>
      <c r="G52" s="57">
        <v>386.42</v>
      </c>
      <c r="H52" s="32">
        <v>46067</v>
      </c>
      <c r="I52" s="32"/>
      <c r="J52" s="44" t="s">
        <v>27</v>
      </c>
    </row>
    <row r="53" spans="1:10" ht="48" customHeight="1" x14ac:dyDescent="0.25">
      <c r="A53" s="35" t="s">
        <v>4091</v>
      </c>
      <c r="B53" s="90" t="s">
        <v>4086</v>
      </c>
      <c r="C53" s="40" t="s">
        <v>38</v>
      </c>
      <c r="D53" s="47" t="s">
        <v>55</v>
      </c>
      <c r="E53" s="57">
        <v>54.45</v>
      </c>
      <c r="F53" s="57">
        <v>5.67</v>
      </c>
      <c r="G53" s="57">
        <v>60.12</v>
      </c>
      <c r="H53" s="32">
        <v>46067</v>
      </c>
      <c r="I53" s="32"/>
      <c r="J53" s="44" t="s">
        <v>27</v>
      </c>
    </row>
    <row r="54" spans="1:10" ht="48" customHeight="1" x14ac:dyDescent="0.25">
      <c r="A54" s="35" t="s">
        <v>4092</v>
      </c>
      <c r="B54" s="90" t="s">
        <v>4093</v>
      </c>
      <c r="C54" s="40" t="s">
        <v>38</v>
      </c>
      <c r="D54" s="47" t="s">
        <v>55</v>
      </c>
      <c r="E54" s="57">
        <v>344.7</v>
      </c>
      <c r="F54" s="57">
        <v>0</v>
      </c>
      <c r="G54" s="57">
        <v>344.7</v>
      </c>
      <c r="H54" s="32">
        <v>46067</v>
      </c>
      <c r="I54" s="32"/>
      <c r="J54" s="44" t="s">
        <v>27</v>
      </c>
    </row>
    <row r="55" spans="1:10" ht="48" customHeight="1" x14ac:dyDescent="0.25">
      <c r="A55" s="35" t="s">
        <v>4094</v>
      </c>
      <c r="B55" s="90" t="s">
        <v>4095</v>
      </c>
      <c r="C55" s="40" t="s">
        <v>38</v>
      </c>
      <c r="D55" s="47" t="s">
        <v>55</v>
      </c>
      <c r="E55" s="57">
        <v>65.95</v>
      </c>
      <c r="F55" s="57">
        <v>6.59</v>
      </c>
      <c r="G55" s="57">
        <v>72.540000000000006</v>
      </c>
      <c r="H55" s="32">
        <v>46067</v>
      </c>
      <c r="I55" s="32"/>
      <c r="J55" s="44" t="s">
        <v>27</v>
      </c>
    </row>
    <row r="56" spans="1:10" ht="48" customHeight="1" x14ac:dyDescent="0.25">
      <c r="A56" s="35" t="s">
        <v>4096</v>
      </c>
      <c r="B56" s="90" t="s">
        <v>4097</v>
      </c>
      <c r="C56" s="40" t="s">
        <v>38</v>
      </c>
      <c r="D56" s="47" t="s">
        <v>55</v>
      </c>
      <c r="E56" s="57">
        <v>208.66</v>
      </c>
      <c r="F56" s="57">
        <v>0</v>
      </c>
      <c r="G56" s="57">
        <v>208.66</v>
      </c>
      <c r="H56" s="32">
        <v>46067</v>
      </c>
      <c r="I56" s="32"/>
      <c r="J56" s="44" t="s">
        <v>27</v>
      </c>
    </row>
    <row r="57" spans="1:10" ht="48" customHeight="1" x14ac:dyDescent="0.25">
      <c r="A57" s="35" t="s">
        <v>4098</v>
      </c>
      <c r="B57" s="90" t="s">
        <v>4099</v>
      </c>
      <c r="C57" s="40" t="s">
        <v>38</v>
      </c>
      <c r="D57" s="47" t="s">
        <v>55</v>
      </c>
      <c r="E57" s="57">
        <v>233.6</v>
      </c>
      <c r="F57" s="57">
        <v>23.36</v>
      </c>
      <c r="G57" s="57">
        <v>256.95999999999998</v>
      </c>
      <c r="H57" s="32">
        <v>46064</v>
      </c>
      <c r="I57" s="32"/>
      <c r="J57" s="44" t="s">
        <v>27</v>
      </c>
    </row>
    <row r="58" spans="1:10" ht="48" customHeight="1" x14ac:dyDescent="0.25">
      <c r="A58" s="35" t="s">
        <v>4100</v>
      </c>
      <c r="B58" s="90" t="s">
        <v>4101</v>
      </c>
      <c r="C58" s="40" t="s">
        <v>38</v>
      </c>
      <c r="D58" s="47" t="s">
        <v>55</v>
      </c>
      <c r="E58" s="57">
        <v>66.819999999999993</v>
      </c>
      <c r="F58" s="57">
        <v>6.9</v>
      </c>
      <c r="G58" s="57">
        <v>73.72</v>
      </c>
      <c r="H58" s="32">
        <v>46066</v>
      </c>
      <c r="I58" s="32"/>
      <c r="J58" s="44" t="s">
        <v>27</v>
      </c>
    </row>
    <row r="59" spans="1:10" ht="48" customHeight="1" x14ac:dyDescent="0.25">
      <c r="A59" s="35" t="s">
        <v>4102</v>
      </c>
      <c r="B59" s="90" t="s">
        <v>4103</v>
      </c>
      <c r="C59" s="40" t="s">
        <v>38</v>
      </c>
      <c r="D59" s="47" t="s">
        <v>55</v>
      </c>
      <c r="E59" s="57">
        <v>26.23</v>
      </c>
      <c r="F59" s="57">
        <v>2.84</v>
      </c>
      <c r="G59" s="57">
        <v>29.07</v>
      </c>
      <c r="H59" s="32">
        <v>46071</v>
      </c>
      <c r="I59" s="32"/>
      <c r="J59" s="44" t="s">
        <v>27</v>
      </c>
    </row>
    <row r="60" spans="1:10" ht="48" customHeight="1" x14ac:dyDescent="0.25">
      <c r="A60" s="35" t="s">
        <v>4104</v>
      </c>
      <c r="B60" s="90" t="s">
        <v>4105</v>
      </c>
      <c r="C60" s="40" t="s">
        <v>38</v>
      </c>
      <c r="D60" s="47" t="s">
        <v>55</v>
      </c>
      <c r="E60" s="57">
        <v>67.91</v>
      </c>
      <c r="F60" s="57">
        <v>6.79</v>
      </c>
      <c r="G60" s="57">
        <v>74.7</v>
      </c>
      <c r="H60" s="32">
        <v>46072</v>
      </c>
      <c r="I60" s="32"/>
      <c r="J60" s="44" t="s">
        <v>27</v>
      </c>
    </row>
    <row r="61" spans="1:10" ht="48" customHeight="1" x14ac:dyDescent="0.25">
      <c r="A61" s="35" t="s">
        <v>4106</v>
      </c>
      <c r="B61" s="90" t="s">
        <v>4107</v>
      </c>
      <c r="C61" s="40" t="s">
        <v>38</v>
      </c>
      <c r="D61" s="47" t="s">
        <v>55</v>
      </c>
      <c r="E61" s="57">
        <v>67.91</v>
      </c>
      <c r="F61" s="57">
        <v>6.79</v>
      </c>
      <c r="G61" s="57">
        <v>74.7</v>
      </c>
      <c r="H61" s="32">
        <v>46072</v>
      </c>
      <c r="I61" s="32"/>
      <c r="J61" s="44" t="s">
        <v>27</v>
      </c>
    </row>
    <row r="62" spans="1:10" ht="48" customHeight="1" x14ac:dyDescent="0.25">
      <c r="A62" s="35" t="s">
        <v>4108</v>
      </c>
      <c r="B62" s="90" t="s">
        <v>4109</v>
      </c>
      <c r="C62" s="40" t="s">
        <v>38</v>
      </c>
      <c r="D62" s="47" t="s">
        <v>55</v>
      </c>
      <c r="E62" s="57">
        <v>98.13</v>
      </c>
      <c r="F62" s="57">
        <v>10.07</v>
      </c>
      <c r="G62" s="57">
        <v>108.2</v>
      </c>
      <c r="H62" s="32">
        <v>46072</v>
      </c>
      <c r="I62" s="32"/>
      <c r="J62" s="44" t="s">
        <v>27</v>
      </c>
    </row>
    <row r="63" spans="1:10" ht="48" customHeight="1" x14ac:dyDescent="0.25">
      <c r="A63" s="35" t="s">
        <v>4110</v>
      </c>
      <c r="B63" s="90" t="s">
        <v>4111</v>
      </c>
      <c r="C63" s="40" t="s">
        <v>38</v>
      </c>
      <c r="D63" s="47" t="s">
        <v>55</v>
      </c>
      <c r="E63" s="57">
        <v>98.13</v>
      </c>
      <c r="F63" s="57">
        <v>10.07</v>
      </c>
      <c r="G63" s="57">
        <v>108.2</v>
      </c>
      <c r="H63" s="32">
        <v>46072</v>
      </c>
      <c r="I63" s="32"/>
      <c r="J63" s="44" t="s">
        <v>27</v>
      </c>
    </row>
    <row r="64" spans="1:10" ht="48" customHeight="1" x14ac:dyDescent="0.25">
      <c r="A64" s="35" t="s">
        <v>4112</v>
      </c>
      <c r="B64" s="90" t="s">
        <v>4113</v>
      </c>
      <c r="C64" s="40" t="s">
        <v>38</v>
      </c>
      <c r="D64" s="47" t="s">
        <v>55</v>
      </c>
      <c r="E64" s="57">
        <v>67.91</v>
      </c>
      <c r="F64" s="57">
        <v>6.79</v>
      </c>
      <c r="G64" s="57">
        <v>74.7</v>
      </c>
      <c r="H64" s="32">
        <v>46072</v>
      </c>
      <c r="I64" s="32"/>
      <c r="J64" s="44" t="s">
        <v>27</v>
      </c>
    </row>
    <row r="65" spans="1:10" ht="48" customHeight="1" x14ac:dyDescent="0.25">
      <c r="A65" s="35" t="s">
        <v>4114</v>
      </c>
      <c r="B65" s="90" t="s">
        <v>4115</v>
      </c>
      <c r="C65" s="40" t="s">
        <v>38</v>
      </c>
      <c r="D65" s="47" t="s">
        <v>55</v>
      </c>
      <c r="E65" s="57">
        <v>98.13</v>
      </c>
      <c r="F65" s="57">
        <v>10.07</v>
      </c>
      <c r="G65" s="57">
        <v>108.2</v>
      </c>
      <c r="H65" s="32">
        <v>46072</v>
      </c>
      <c r="I65" s="32"/>
      <c r="J65" s="44" t="s">
        <v>27</v>
      </c>
    </row>
    <row r="66" spans="1:10" ht="48" customHeight="1" x14ac:dyDescent="0.25">
      <c r="A66" s="35" t="s">
        <v>4116</v>
      </c>
      <c r="B66" s="90" t="s">
        <v>4117</v>
      </c>
      <c r="C66" s="40" t="s">
        <v>38</v>
      </c>
      <c r="D66" s="47" t="s">
        <v>55</v>
      </c>
      <c r="E66" s="57">
        <v>96.99</v>
      </c>
      <c r="F66" s="57">
        <v>0</v>
      </c>
      <c r="G66" s="57">
        <v>96.99</v>
      </c>
      <c r="H66" s="32">
        <v>46073</v>
      </c>
      <c r="I66" s="32"/>
      <c r="J66" s="44" t="s">
        <v>27</v>
      </c>
    </row>
    <row r="67" spans="1:10" ht="48" customHeight="1" x14ac:dyDescent="0.25">
      <c r="A67" s="35" t="s">
        <v>4118</v>
      </c>
      <c r="B67" s="90" t="s">
        <v>4119</v>
      </c>
      <c r="C67" s="40" t="s">
        <v>38</v>
      </c>
      <c r="D67" s="47" t="s">
        <v>55</v>
      </c>
      <c r="E67" s="57">
        <v>33.82</v>
      </c>
      <c r="F67" s="57">
        <v>3.6</v>
      </c>
      <c r="G67" s="57">
        <v>37.42</v>
      </c>
      <c r="H67" s="32">
        <v>46073</v>
      </c>
      <c r="I67" s="32"/>
      <c r="J67" s="44" t="s">
        <v>27</v>
      </c>
    </row>
    <row r="68" spans="1:10" ht="48" customHeight="1" x14ac:dyDescent="0.25">
      <c r="A68" s="35" t="s">
        <v>4120</v>
      </c>
      <c r="B68" s="90" t="s">
        <v>4121</v>
      </c>
      <c r="C68" s="40" t="s">
        <v>38</v>
      </c>
      <c r="D68" s="47" t="s">
        <v>55</v>
      </c>
      <c r="E68" s="57">
        <v>42.41</v>
      </c>
      <c r="F68" s="57">
        <v>4.46</v>
      </c>
      <c r="G68" s="57">
        <v>46.87</v>
      </c>
      <c r="H68" s="32">
        <v>46073</v>
      </c>
      <c r="I68" s="32"/>
      <c r="J68" s="44" t="s">
        <v>27</v>
      </c>
    </row>
    <row r="69" spans="1:10" ht="48" customHeight="1" x14ac:dyDescent="0.25">
      <c r="A69" s="35" t="s">
        <v>4122</v>
      </c>
      <c r="B69" s="90" t="s">
        <v>4123</v>
      </c>
      <c r="C69" s="40" t="s">
        <v>38</v>
      </c>
      <c r="D69" s="47" t="s">
        <v>55</v>
      </c>
      <c r="E69" s="57">
        <v>71.010000000000005</v>
      </c>
      <c r="F69" s="57">
        <v>0</v>
      </c>
      <c r="G69" s="57">
        <v>71.010000000000005</v>
      </c>
      <c r="H69" s="32">
        <v>46073</v>
      </c>
      <c r="I69" s="32"/>
      <c r="J69" s="44" t="s">
        <v>27</v>
      </c>
    </row>
    <row r="70" spans="1:10" ht="48" customHeight="1" x14ac:dyDescent="0.25">
      <c r="A70" s="35" t="s">
        <v>4124</v>
      </c>
      <c r="B70" s="90" t="s">
        <v>4125</v>
      </c>
      <c r="C70" s="40" t="s">
        <v>38</v>
      </c>
      <c r="D70" s="47" t="s">
        <v>55</v>
      </c>
      <c r="E70" s="57">
        <v>42.41</v>
      </c>
      <c r="F70" s="57">
        <v>4.46</v>
      </c>
      <c r="G70" s="57">
        <v>46.87</v>
      </c>
      <c r="H70" s="32">
        <v>46073</v>
      </c>
      <c r="I70" s="32"/>
      <c r="J70" s="44" t="s">
        <v>27</v>
      </c>
    </row>
    <row r="71" spans="1:10" ht="48" customHeight="1" x14ac:dyDescent="0.25">
      <c r="A71" s="35" t="s">
        <v>4126</v>
      </c>
      <c r="B71" s="90" t="s">
        <v>4127</v>
      </c>
      <c r="C71" s="40" t="s">
        <v>38</v>
      </c>
      <c r="D71" s="47" t="s">
        <v>55</v>
      </c>
      <c r="E71" s="57">
        <v>283.92</v>
      </c>
      <c r="F71" s="57">
        <v>0</v>
      </c>
      <c r="G71" s="57">
        <v>283.92</v>
      </c>
      <c r="H71" s="32">
        <v>46073</v>
      </c>
      <c r="I71" s="32"/>
      <c r="J71" s="44" t="s">
        <v>27</v>
      </c>
    </row>
    <row r="72" spans="1:10" ht="48" customHeight="1" x14ac:dyDescent="0.25">
      <c r="A72" s="35" t="s">
        <v>4128</v>
      </c>
      <c r="B72" s="90" t="s">
        <v>4129</v>
      </c>
      <c r="C72" s="40" t="s">
        <v>38</v>
      </c>
      <c r="D72" s="47" t="s">
        <v>55</v>
      </c>
      <c r="E72" s="57">
        <v>33.82</v>
      </c>
      <c r="F72" s="57">
        <v>3.6</v>
      </c>
      <c r="G72" s="57">
        <v>37.42</v>
      </c>
      <c r="H72" s="32">
        <v>46073</v>
      </c>
      <c r="I72" s="32"/>
      <c r="J72" s="44" t="s">
        <v>27</v>
      </c>
    </row>
    <row r="73" spans="1:10" ht="48" customHeight="1" x14ac:dyDescent="0.25">
      <c r="A73" s="35" t="s">
        <v>4130</v>
      </c>
      <c r="B73" s="90" t="s">
        <v>4131</v>
      </c>
      <c r="C73" s="40" t="s">
        <v>38</v>
      </c>
      <c r="D73" s="47" t="s">
        <v>55</v>
      </c>
      <c r="E73" s="57">
        <v>25.95</v>
      </c>
      <c r="F73" s="57">
        <v>2.82</v>
      </c>
      <c r="G73" s="57">
        <v>28.77</v>
      </c>
      <c r="H73" s="32">
        <v>46071</v>
      </c>
      <c r="I73" s="32"/>
      <c r="J73" s="44" t="s">
        <v>27</v>
      </c>
    </row>
    <row r="74" spans="1:10" ht="48" customHeight="1" x14ac:dyDescent="0.25">
      <c r="A74" s="35" t="s">
        <v>4132</v>
      </c>
      <c r="B74" s="90" t="s">
        <v>4133</v>
      </c>
      <c r="C74" s="40" t="s">
        <v>38</v>
      </c>
      <c r="D74" s="47" t="s">
        <v>55</v>
      </c>
      <c r="E74" s="57">
        <v>26.23</v>
      </c>
      <c r="F74" s="57">
        <v>2.84</v>
      </c>
      <c r="G74" s="57">
        <v>29.07</v>
      </c>
      <c r="H74" s="32">
        <v>46079</v>
      </c>
      <c r="I74" s="32"/>
      <c r="J74" s="44" t="s">
        <v>27</v>
      </c>
    </row>
    <row r="75" spans="1:10" ht="48" customHeight="1" x14ac:dyDescent="0.25">
      <c r="A75" s="35" t="s">
        <v>4134</v>
      </c>
      <c r="B75" s="90" t="s">
        <v>4135</v>
      </c>
      <c r="C75" s="40" t="s">
        <v>38</v>
      </c>
      <c r="D75" s="47" t="s">
        <v>55</v>
      </c>
      <c r="E75" s="57">
        <v>28.45</v>
      </c>
      <c r="F75" s="57">
        <v>3.07</v>
      </c>
      <c r="G75" s="57">
        <v>31.52</v>
      </c>
      <c r="H75" s="32">
        <v>46079</v>
      </c>
      <c r="I75" s="32"/>
      <c r="J75" s="44" t="s">
        <v>27</v>
      </c>
    </row>
    <row r="76" spans="1:10" ht="48" customHeight="1" x14ac:dyDescent="0.25">
      <c r="A76" s="35" t="s">
        <v>4136</v>
      </c>
      <c r="B76" s="90" t="s">
        <v>4137</v>
      </c>
      <c r="C76" s="40" t="s">
        <v>38</v>
      </c>
      <c r="D76" s="47" t="s">
        <v>55</v>
      </c>
      <c r="E76" s="57">
        <v>168.54</v>
      </c>
      <c r="F76" s="57">
        <v>0</v>
      </c>
      <c r="G76" s="57">
        <v>168.54</v>
      </c>
      <c r="H76" s="32">
        <v>46084</v>
      </c>
      <c r="I76" s="32"/>
      <c r="J76" s="44" t="s">
        <v>27</v>
      </c>
    </row>
    <row r="77" spans="1:10" ht="48" customHeight="1" x14ac:dyDescent="0.25">
      <c r="A77" s="35" t="s">
        <v>4138</v>
      </c>
      <c r="B77" s="90" t="s">
        <v>4139</v>
      </c>
      <c r="C77" s="40" t="s">
        <v>38</v>
      </c>
      <c r="D77" s="47" t="s">
        <v>55</v>
      </c>
      <c r="E77" s="57">
        <v>76.11</v>
      </c>
      <c r="F77" s="57">
        <v>0</v>
      </c>
      <c r="G77" s="57">
        <v>76.11</v>
      </c>
      <c r="H77" s="32">
        <v>46085</v>
      </c>
      <c r="I77" s="32"/>
      <c r="J77" s="44" t="s">
        <v>27</v>
      </c>
    </row>
    <row r="78" spans="1:10" ht="48" customHeight="1" x14ac:dyDescent="0.25">
      <c r="A78" s="35" t="s">
        <v>4140</v>
      </c>
      <c r="B78" s="90" t="s">
        <v>4141</v>
      </c>
      <c r="C78" s="40" t="s">
        <v>38</v>
      </c>
      <c r="D78" s="47" t="s">
        <v>55</v>
      </c>
      <c r="E78" s="57">
        <v>44.41</v>
      </c>
      <c r="F78" s="57">
        <v>4.66</v>
      </c>
      <c r="G78" s="57">
        <v>49.07</v>
      </c>
      <c r="H78" s="32">
        <v>46086</v>
      </c>
      <c r="I78" s="32"/>
      <c r="J78" s="44" t="s">
        <v>27</v>
      </c>
    </row>
    <row r="79" spans="1:10" ht="48" customHeight="1" x14ac:dyDescent="0.25">
      <c r="A79" s="35" t="s">
        <v>4142</v>
      </c>
      <c r="B79" s="90" t="s">
        <v>4143</v>
      </c>
      <c r="C79" s="40" t="s">
        <v>38</v>
      </c>
      <c r="D79" s="47" t="s">
        <v>55</v>
      </c>
      <c r="E79" s="57">
        <v>76.11</v>
      </c>
      <c r="F79" s="57">
        <v>0</v>
      </c>
      <c r="G79" s="57">
        <v>76.11</v>
      </c>
      <c r="H79" s="32">
        <v>46087</v>
      </c>
      <c r="I79" s="32"/>
      <c r="J79" s="44" t="s">
        <v>27</v>
      </c>
    </row>
    <row r="80" spans="1:10" ht="48" customHeight="1" x14ac:dyDescent="0.25">
      <c r="A80" s="35" t="s">
        <v>4144</v>
      </c>
      <c r="B80" s="90" t="s">
        <v>4145</v>
      </c>
      <c r="C80" s="40" t="s">
        <v>38</v>
      </c>
      <c r="D80" s="47" t="s">
        <v>55</v>
      </c>
      <c r="E80" s="57">
        <v>168.54</v>
      </c>
      <c r="F80" s="57">
        <v>0</v>
      </c>
      <c r="G80" s="57">
        <v>168.54</v>
      </c>
      <c r="H80" s="32">
        <v>46087</v>
      </c>
      <c r="I80" s="32"/>
      <c r="J80" s="44" t="s">
        <v>27</v>
      </c>
    </row>
    <row r="81" spans="1:10" ht="48" customHeight="1" x14ac:dyDescent="0.25">
      <c r="A81" s="35" t="s">
        <v>4146</v>
      </c>
      <c r="B81" s="90" t="s">
        <v>4147</v>
      </c>
      <c r="C81" s="40" t="s">
        <v>38</v>
      </c>
      <c r="D81" s="47" t="s">
        <v>55</v>
      </c>
      <c r="E81" s="57">
        <v>76.11</v>
      </c>
      <c r="F81" s="57">
        <v>0</v>
      </c>
      <c r="G81" s="57">
        <v>76.11</v>
      </c>
      <c r="H81" s="32">
        <v>46087</v>
      </c>
      <c r="I81" s="32"/>
      <c r="J81" s="44" t="s">
        <v>27</v>
      </c>
    </row>
    <row r="82" spans="1:10" ht="48" customHeight="1" x14ac:dyDescent="0.25">
      <c r="A82" s="35" t="s">
        <v>4148</v>
      </c>
      <c r="B82" s="90" t="s">
        <v>4149</v>
      </c>
      <c r="C82" s="40" t="s">
        <v>38</v>
      </c>
      <c r="D82" s="47" t="s">
        <v>55</v>
      </c>
      <c r="E82" s="57">
        <v>168.54</v>
      </c>
      <c r="F82" s="57">
        <v>0</v>
      </c>
      <c r="G82" s="57">
        <v>168.54</v>
      </c>
      <c r="H82" s="32">
        <v>46087</v>
      </c>
      <c r="I82" s="32"/>
      <c r="J82" s="44" t="s">
        <v>27</v>
      </c>
    </row>
    <row r="83" spans="1:10" ht="48" customHeight="1" x14ac:dyDescent="0.25">
      <c r="A83" s="35" t="s">
        <v>4150</v>
      </c>
      <c r="B83" s="90" t="s">
        <v>4151</v>
      </c>
      <c r="C83" s="40" t="s">
        <v>38</v>
      </c>
      <c r="D83" s="47" t="s">
        <v>55</v>
      </c>
      <c r="E83" s="57">
        <v>168.54</v>
      </c>
      <c r="F83" s="57">
        <v>0</v>
      </c>
      <c r="G83" s="57">
        <v>168.54</v>
      </c>
      <c r="H83" s="32">
        <v>46087</v>
      </c>
      <c r="I83" s="32"/>
      <c r="J83" s="44" t="s">
        <v>27</v>
      </c>
    </row>
    <row r="84" spans="1:10" ht="48" customHeight="1" x14ac:dyDescent="0.25">
      <c r="A84" s="35" t="s">
        <v>4152</v>
      </c>
      <c r="B84" s="90" t="s">
        <v>4153</v>
      </c>
      <c r="C84" s="40" t="s">
        <v>38</v>
      </c>
      <c r="D84" s="47" t="s">
        <v>55</v>
      </c>
      <c r="E84" s="57">
        <v>76.11</v>
      </c>
      <c r="F84" s="57">
        <v>0</v>
      </c>
      <c r="G84" s="57">
        <v>76.11</v>
      </c>
      <c r="H84" s="32">
        <v>46087</v>
      </c>
      <c r="I84" s="32"/>
      <c r="J84" s="44" t="s">
        <v>27</v>
      </c>
    </row>
    <row r="85" spans="1:10" ht="48" customHeight="1" x14ac:dyDescent="0.25">
      <c r="A85" s="35" t="s">
        <v>4154</v>
      </c>
      <c r="B85" s="90" t="s">
        <v>4155</v>
      </c>
      <c r="C85" s="40" t="s">
        <v>38</v>
      </c>
      <c r="D85" s="47" t="s">
        <v>55</v>
      </c>
      <c r="E85" s="57">
        <v>1262.0899999999999</v>
      </c>
      <c r="F85" s="57">
        <v>0</v>
      </c>
      <c r="G85" s="57">
        <v>1262.0899999999999</v>
      </c>
      <c r="H85" s="32">
        <v>46087</v>
      </c>
      <c r="I85" s="32"/>
      <c r="J85" s="44" t="s">
        <v>27</v>
      </c>
    </row>
    <row r="86" spans="1:10" ht="48" customHeight="1" x14ac:dyDescent="0.25">
      <c r="A86" s="35" t="s">
        <v>4156</v>
      </c>
      <c r="B86" s="90" t="s">
        <v>4157</v>
      </c>
      <c r="C86" s="40" t="s">
        <v>3997</v>
      </c>
      <c r="D86" s="47" t="s">
        <v>3998</v>
      </c>
      <c r="E86" s="57">
        <v>358.61</v>
      </c>
      <c r="F86" s="57">
        <v>0</v>
      </c>
      <c r="G86" s="57">
        <v>358.61</v>
      </c>
      <c r="H86" s="32">
        <v>46090</v>
      </c>
      <c r="I86" s="32"/>
      <c r="J86" s="44" t="s">
        <v>27</v>
      </c>
    </row>
    <row r="87" spans="1:10" ht="48" customHeight="1" x14ac:dyDescent="0.25">
      <c r="A87" s="35" t="s">
        <v>4158</v>
      </c>
      <c r="B87" s="90" t="s">
        <v>4159</v>
      </c>
      <c r="C87" s="40" t="s">
        <v>3997</v>
      </c>
      <c r="D87" s="47" t="s">
        <v>3998</v>
      </c>
      <c r="E87" s="57">
        <v>97.5</v>
      </c>
      <c r="F87" s="57">
        <v>0</v>
      </c>
      <c r="G87" s="57">
        <v>97.5</v>
      </c>
      <c r="H87" s="32">
        <v>46090</v>
      </c>
      <c r="I87" s="32"/>
      <c r="J87" s="44" t="s">
        <v>27</v>
      </c>
    </row>
    <row r="88" spans="1:10" ht="48" customHeight="1" x14ac:dyDescent="0.25">
      <c r="A88" s="35" t="s">
        <v>4160</v>
      </c>
      <c r="B88" s="90" t="s">
        <v>4161</v>
      </c>
      <c r="C88" s="40" t="s">
        <v>3997</v>
      </c>
      <c r="D88" s="47" t="s">
        <v>3998</v>
      </c>
      <c r="E88" s="57">
        <v>90.85</v>
      </c>
      <c r="F88" s="57">
        <v>0</v>
      </c>
      <c r="G88" s="57">
        <v>90.85</v>
      </c>
      <c r="H88" s="32">
        <v>46091</v>
      </c>
      <c r="I88" s="32"/>
      <c r="J88" s="44" t="s">
        <v>27</v>
      </c>
    </row>
    <row r="89" spans="1:10" ht="48" customHeight="1" x14ac:dyDescent="0.25">
      <c r="A89" s="35" t="s">
        <v>4162</v>
      </c>
      <c r="B89" s="90" t="s">
        <v>4163</v>
      </c>
      <c r="C89" s="40" t="s">
        <v>3997</v>
      </c>
      <c r="D89" s="47" t="s">
        <v>3998</v>
      </c>
      <c r="E89" s="57">
        <v>40.409999999999997</v>
      </c>
      <c r="F89" s="57">
        <v>4.04</v>
      </c>
      <c r="G89" s="57">
        <v>44.45</v>
      </c>
      <c r="H89" s="32">
        <v>46093</v>
      </c>
      <c r="I89" s="32"/>
      <c r="J89" s="44" t="s">
        <v>27</v>
      </c>
    </row>
    <row r="90" spans="1:10" ht="48" customHeight="1" x14ac:dyDescent="0.25">
      <c r="A90" s="35" t="s">
        <v>4164</v>
      </c>
      <c r="B90" s="90" t="s">
        <v>4165</v>
      </c>
      <c r="C90" s="40" t="s">
        <v>3997</v>
      </c>
      <c r="D90" s="47" t="s">
        <v>3998</v>
      </c>
      <c r="E90" s="57">
        <v>40.409999999999997</v>
      </c>
      <c r="F90" s="57">
        <v>4.04</v>
      </c>
      <c r="G90" s="57">
        <v>44.45</v>
      </c>
      <c r="H90" s="32">
        <v>46093</v>
      </c>
      <c r="I90" s="32"/>
      <c r="J90" s="44" t="s">
        <v>27</v>
      </c>
    </row>
    <row r="91" spans="1:10" ht="48" customHeight="1" x14ac:dyDescent="0.25">
      <c r="A91" s="35" t="s">
        <v>4166</v>
      </c>
      <c r="B91" s="90" t="s">
        <v>4167</v>
      </c>
      <c r="C91" s="40" t="s">
        <v>4168</v>
      </c>
      <c r="D91" s="47" t="s">
        <v>4169</v>
      </c>
      <c r="E91" s="57">
        <v>1476.2</v>
      </c>
      <c r="F91" s="57">
        <v>0</v>
      </c>
      <c r="G91" s="57">
        <v>1476.2</v>
      </c>
      <c r="H91" s="32">
        <v>46094</v>
      </c>
      <c r="I91" s="32"/>
      <c r="J91" s="44" t="s">
        <v>27</v>
      </c>
    </row>
    <row r="92" spans="1:10" ht="48" customHeight="1" x14ac:dyDescent="0.25">
      <c r="A92" s="35" t="s">
        <v>4170</v>
      </c>
      <c r="B92" s="90" t="s">
        <v>4171</v>
      </c>
      <c r="C92" s="40" t="s">
        <v>45</v>
      </c>
      <c r="D92" s="47" t="s">
        <v>46</v>
      </c>
      <c r="E92" s="57">
        <v>145.44999999999999</v>
      </c>
      <c r="F92" s="57">
        <v>14.55</v>
      </c>
      <c r="G92" s="57">
        <v>160</v>
      </c>
      <c r="H92" s="32">
        <v>46094</v>
      </c>
      <c r="I92" s="32"/>
      <c r="J92" s="44" t="s">
        <v>27</v>
      </c>
    </row>
    <row r="93" spans="1:10" ht="48" customHeight="1" x14ac:dyDescent="0.25">
      <c r="A93" s="35" t="s">
        <v>4172</v>
      </c>
      <c r="B93" s="90" t="s">
        <v>4173</v>
      </c>
      <c r="C93" s="40" t="s">
        <v>45</v>
      </c>
      <c r="D93" s="47" t="s">
        <v>46</v>
      </c>
      <c r="E93" s="57">
        <v>1402.52</v>
      </c>
      <c r="F93" s="57">
        <v>0</v>
      </c>
      <c r="G93" s="57">
        <v>1402.52</v>
      </c>
      <c r="H93" s="32">
        <v>46094</v>
      </c>
      <c r="I93" s="32"/>
      <c r="J93" s="44" t="s">
        <v>27</v>
      </c>
    </row>
    <row r="94" spans="1:10" ht="48" customHeight="1" x14ac:dyDescent="0.25">
      <c r="A94" s="35" t="s">
        <v>4174</v>
      </c>
      <c r="B94" s="90" t="s">
        <v>4175</v>
      </c>
      <c r="C94" s="40" t="s">
        <v>45</v>
      </c>
      <c r="D94" s="47" t="s">
        <v>46</v>
      </c>
      <c r="E94" s="57">
        <v>1402.52</v>
      </c>
      <c r="F94" s="57">
        <v>0</v>
      </c>
      <c r="G94" s="57">
        <v>1402.52</v>
      </c>
      <c r="H94" s="32">
        <v>46094</v>
      </c>
      <c r="I94" s="32"/>
      <c r="J94" s="44" t="s">
        <v>27</v>
      </c>
    </row>
    <row r="95" spans="1:10" ht="48" customHeight="1" x14ac:dyDescent="0.25">
      <c r="A95" s="35" t="s">
        <v>4176</v>
      </c>
      <c r="B95" s="90" t="s">
        <v>4177</v>
      </c>
      <c r="C95" s="40" t="s">
        <v>45</v>
      </c>
      <c r="D95" s="47" t="s">
        <v>46</v>
      </c>
      <c r="E95" s="57">
        <v>109.22</v>
      </c>
      <c r="F95" s="57">
        <v>0</v>
      </c>
      <c r="G95" s="57">
        <v>109.22</v>
      </c>
      <c r="H95" s="32">
        <v>46094</v>
      </c>
      <c r="I95" s="32"/>
      <c r="J95" s="44" t="s">
        <v>27</v>
      </c>
    </row>
    <row r="96" spans="1:10" ht="48" customHeight="1" x14ac:dyDescent="0.25">
      <c r="A96" s="35" t="s">
        <v>4178</v>
      </c>
      <c r="B96" s="90" t="s">
        <v>4179</v>
      </c>
      <c r="C96" s="40" t="s">
        <v>45</v>
      </c>
      <c r="D96" s="47" t="s">
        <v>46</v>
      </c>
      <c r="E96" s="57">
        <v>109.22</v>
      </c>
      <c r="F96" s="57">
        <v>0</v>
      </c>
      <c r="G96" s="57">
        <v>109.22</v>
      </c>
      <c r="H96" s="32">
        <v>46094</v>
      </c>
      <c r="I96" s="32"/>
      <c r="J96" s="44" t="s">
        <v>27</v>
      </c>
    </row>
    <row r="97" spans="1:10" ht="48" customHeight="1" x14ac:dyDescent="0.25">
      <c r="A97" s="35" t="s">
        <v>4180</v>
      </c>
      <c r="B97" s="90" t="s">
        <v>4181</v>
      </c>
      <c r="C97" s="40" t="s">
        <v>3997</v>
      </c>
      <c r="D97" s="47" t="s">
        <v>3998</v>
      </c>
      <c r="E97" s="57">
        <v>174.09</v>
      </c>
      <c r="F97" s="57">
        <v>17.41</v>
      </c>
      <c r="G97" s="57">
        <v>191.5</v>
      </c>
      <c r="H97" s="32">
        <v>46094</v>
      </c>
      <c r="I97" s="32"/>
      <c r="J97" s="44" t="s">
        <v>27</v>
      </c>
    </row>
    <row r="98" spans="1:10" ht="48" customHeight="1" x14ac:dyDescent="0.25">
      <c r="A98" s="35" t="s">
        <v>4182</v>
      </c>
      <c r="B98" s="90" t="s">
        <v>4183</v>
      </c>
      <c r="C98" s="40" t="s">
        <v>38</v>
      </c>
      <c r="D98" s="47" t="s">
        <v>55</v>
      </c>
      <c r="E98" s="57">
        <v>64.09</v>
      </c>
      <c r="F98" s="57">
        <v>6.85</v>
      </c>
      <c r="G98" s="57">
        <v>70.94</v>
      </c>
      <c r="H98" s="32">
        <v>46095</v>
      </c>
      <c r="I98" s="32"/>
      <c r="J98" s="44" t="s">
        <v>27</v>
      </c>
    </row>
    <row r="99" spans="1:10" ht="48" customHeight="1" x14ac:dyDescent="0.25">
      <c r="A99" s="35" t="s">
        <v>4184</v>
      </c>
      <c r="B99" s="90" t="s">
        <v>4185</v>
      </c>
      <c r="C99" s="40" t="s">
        <v>38</v>
      </c>
      <c r="D99" s="47" t="s">
        <v>55</v>
      </c>
      <c r="E99" s="57">
        <v>84.54</v>
      </c>
      <c r="F99" s="57">
        <v>8.4600000000000009</v>
      </c>
      <c r="G99" s="57">
        <v>93</v>
      </c>
      <c r="H99" s="32">
        <v>46095</v>
      </c>
      <c r="I99" s="32"/>
      <c r="J99" s="44" t="s">
        <v>27</v>
      </c>
    </row>
    <row r="100" spans="1:10" ht="48" customHeight="1" x14ac:dyDescent="0.25">
      <c r="A100" s="35" t="s">
        <v>4186</v>
      </c>
      <c r="B100" s="90" t="s">
        <v>4187</v>
      </c>
      <c r="C100" s="40" t="s">
        <v>38</v>
      </c>
      <c r="D100" s="47" t="s">
        <v>55</v>
      </c>
      <c r="E100" s="57">
        <v>25.95</v>
      </c>
      <c r="F100" s="57">
        <v>2.82</v>
      </c>
      <c r="G100" s="57">
        <v>28.77</v>
      </c>
      <c r="H100" s="32">
        <v>46071</v>
      </c>
      <c r="I100" s="32"/>
      <c r="J100" s="44" t="s">
        <v>27</v>
      </c>
    </row>
    <row r="101" spans="1:10" ht="48" customHeight="1" x14ac:dyDescent="0.25">
      <c r="A101" s="35" t="s">
        <v>4188</v>
      </c>
      <c r="B101" s="90" t="s">
        <v>4189</v>
      </c>
      <c r="C101" s="40" t="s">
        <v>38</v>
      </c>
      <c r="D101" s="47" t="s">
        <v>55</v>
      </c>
      <c r="E101" s="57">
        <v>210.53</v>
      </c>
      <c r="F101" s="57">
        <v>22.15</v>
      </c>
      <c r="G101" s="57">
        <v>232.68</v>
      </c>
      <c r="H101" s="32">
        <v>46078</v>
      </c>
      <c r="I101" s="32"/>
      <c r="J101" s="44" t="s">
        <v>27</v>
      </c>
    </row>
    <row r="102" spans="1:10" ht="48" customHeight="1" x14ac:dyDescent="0.25">
      <c r="A102" s="35" t="s">
        <v>4190</v>
      </c>
      <c r="B102" s="90" t="s">
        <v>4191</v>
      </c>
      <c r="C102" s="40" t="s">
        <v>38</v>
      </c>
      <c r="D102" s="47" t="s">
        <v>55</v>
      </c>
      <c r="E102" s="57">
        <v>380.79</v>
      </c>
      <c r="F102" s="57">
        <v>0</v>
      </c>
      <c r="G102" s="57">
        <v>380.79</v>
      </c>
      <c r="H102" s="32">
        <v>46098</v>
      </c>
      <c r="I102" s="32"/>
      <c r="J102" s="44" t="s">
        <v>27</v>
      </c>
    </row>
    <row r="103" spans="1:10" ht="48" customHeight="1" x14ac:dyDescent="0.25">
      <c r="A103" s="35" t="s">
        <v>4192</v>
      </c>
      <c r="B103" s="90" t="s">
        <v>4193</v>
      </c>
      <c r="C103" s="40" t="s">
        <v>38</v>
      </c>
      <c r="D103" s="47" t="s">
        <v>55</v>
      </c>
      <c r="E103" s="57">
        <v>387.61</v>
      </c>
      <c r="F103" s="57">
        <v>38.18</v>
      </c>
      <c r="G103" s="57">
        <v>425.79</v>
      </c>
      <c r="H103" s="32">
        <v>46098</v>
      </c>
      <c r="I103" s="32"/>
      <c r="J103" s="44" t="s">
        <v>27</v>
      </c>
    </row>
    <row r="104" spans="1:10" ht="48" customHeight="1" x14ac:dyDescent="0.25">
      <c r="A104" s="35" t="s">
        <v>4194</v>
      </c>
      <c r="B104" s="90" t="s">
        <v>4195</v>
      </c>
      <c r="C104" s="40" t="s">
        <v>38</v>
      </c>
      <c r="D104" s="47" t="s">
        <v>55</v>
      </c>
      <c r="E104" s="57">
        <v>611.13</v>
      </c>
      <c r="F104" s="57">
        <v>0</v>
      </c>
      <c r="G104" s="57">
        <v>611.13</v>
      </c>
      <c r="H104" s="32">
        <v>46098</v>
      </c>
      <c r="I104" s="32"/>
      <c r="J104" s="44" t="s">
        <v>27</v>
      </c>
    </row>
    <row r="105" spans="1:10" ht="48" customHeight="1" x14ac:dyDescent="0.25">
      <c r="A105" s="35" t="s">
        <v>4196</v>
      </c>
      <c r="B105" s="90" t="s">
        <v>4197</v>
      </c>
      <c r="C105" s="40" t="s">
        <v>38</v>
      </c>
      <c r="D105" s="47" t="s">
        <v>55</v>
      </c>
      <c r="E105" s="57">
        <v>149.5</v>
      </c>
      <c r="F105" s="57">
        <v>0</v>
      </c>
      <c r="G105" s="57">
        <v>149.5</v>
      </c>
      <c r="H105" s="32">
        <v>46098</v>
      </c>
      <c r="I105" s="32"/>
      <c r="J105" s="44" t="s">
        <v>27</v>
      </c>
    </row>
    <row r="106" spans="1:10" ht="48" customHeight="1" x14ac:dyDescent="0.25">
      <c r="A106" s="35" t="s">
        <v>4198</v>
      </c>
      <c r="B106" s="90" t="s">
        <v>4199</v>
      </c>
      <c r="C106" s="40" t="s">
        <v>38</v>
      </c>
      <c r="D106" s="47" t="s">
        <v>55</v>
      </c>
      <c r="E106" s="57">
        <v>119.04</v>
      </c>
      <c r="F106" s="57">
        <v>0</v>
      </c>
      <c r="G106" s="57">
        <v>119.04</v>
      </c>
      <c r="H106" s="32">
        <v>46098</v>
      </c>
      <c r="I106" s="32"/>
      <c r="J106" s="44" t="s">
        <v>27</v>
      </c>
    </row>
    <row r="107" spans="1:10" ht="48" customHeight="1" x14ac:dyDescent="0.25">
      <c r="A107" s="35" t="s">
        <v>4200</v>
      </c>
      <c r="B107" s="90" t="s">
        <v>4201</v>
      </c>
      <c r="C107" s="40" t="s">
        <v>38</v>
      </c>
      <c r="D107" s="47" t="s">
        <v>55</v>
      </c>
      <c r="E107" s="57">
        <v>62.88</v>
      </c>
      <c r="F107" s="57">
        <v>0</v>
      </c>
      <c r="G107" s="57">
        <v>62.88</v>
      </c>
      <c r="H107" s="32">
        <v>46095</v>
      </c>
      <c r="I107" s="32"/>
      <c r="J107" s="44" t="s">
        <v>27</v>
      </c>
    </row>
    <row r="108" spans="1:10" ht="48" customHeight="1" x14ac:dyDescent="0.25">
      <c r="A108" s="35" t="s">
        <v>4202</v>
      </c>
      <c r="B108" s="90" t="s">
        <v>4203</v>
      </c>
      <c r="C108" s="40" t="s">
        <v>38</v>
      </c>
      <c r="D108" s="47" t="s">
        <v>55</v>
      </c>
      <c r="E108" s="57">
        <v>106.7</v>
      </c>
      <c r="F108" s="57">
        <v>22.41</v>
      </c>
      <c r="G108" s="57">
        <v>129.11000000000001</v>
      </c>
      <c r="H108" s="32">
        <v>46095</v>
      </c>
      <c r="I108" s="32"/>
      <c r="J108" s="44" t="s">
        <v>27</v>
      </c>
    </row>
    <row r="109" spans="1:10" ht="48" customHeight="1" x14ac:dyDescent="0.25">
      <c r="A109" s="35" t="s">
        <v>4204</v>
      </c>
      <c r="B109" s="90" t="s">
        <v>4205</v>
      </c>
      <c r="C109" s="40" t="s">
        <v>45</v>
      </c>
      <c r="D109" s="47" t="s">
        <v>46</v>
      </c>
      <c r="E109" s="57">
        <v>202.1</v>
      </c>
      <c r="F109" s="57">
        <v>0</v>
      </c>
      <c r="G109" s="57">
        <v>202.1</v>
      </c>
      <c r="H109" s="32">
        <v>46099</v>
      </c>
      <c r="I109" s="32"/>
      <c r="J109" s="44" t="s">
        <v>27</v>
      </c>
    </row>
    <row r="110" spans="1:10" ht="48" customHeight="1" x14ac:dyDescent="0.25">
      <c r="A110" s="35" t="s">
        <v>4206</v>
      </c>
      <c r="B110" s="90" t="s">
        <v>4207</v>
      </c>
      <c r="C110" s="40" t="s">
        <v>45</v>
      </c>
      <c r="D110" s="47" t="s">
        <v>46</v>
      </c>
      <c r="E110" s="57">
        <v>202.1</v>
      </c>
      <c r="F110" s="57">
        <v>0</v>
      </c>
      <c r="G110" s="57">
        <v>202.1</v>
      </c>
      <c r="H110" s="32">
        <v>46099</v>
      </c>
      <c r="I110" s="32"/>
      <c r="J110" s="44" t="s">
        <v>27</v>
      </c>
    </row>
    <row r="111" spans="1:10" ht="48" customHeight="1" x14ac:dyDescent="0.25">
      <c r="A111" s="35" t="s">
        <v>4208</v>
      </c>
      <c r="B111" s="90" t="s">
        <v>4209</v>
      </c>
      <c r="C111" s="40" t="s">
        <v>45</v>
      </c>
      <c r="D111" s="47" t="s">
        <v>46</v>
      </c>
      <c r="E111" s="57">
        <v>196.8</v>
      </c>
      <c r="F111" s="57">
        <v>0</v>
      </c>
      <c r="G111" s="57">
        <v>196.8</v>
      </c>
      <c r="H111" s="32">
        <v>46099</v>
      </c>
      <c r="I111" s="32"/>
      <c r="J111" s="44" t="s">
        <v>27</v>
      </c>
    </row>
    <row r="112" spans="1:10" ht="48" customHeight="1" x14ac:dyDescent="0.25">
      <c r="A112" s="35" t="s">
        <v>4210</v>
      </c>
      <c r="B112" s="90" t="s">
        <v>4211</v>
      </c>
      <c r="C112" s="40" t="s">
        <v>45</v>
      </c>
      <c r="D112" s="47" t="s">
        <v>46</v>
      </c>
      <c r="E112" s="57">
        <v>196.8</v>
      </c>
      <c r="F112" s="57">
        <v>0</v>
      </c>
      <c r="G112" s="57">
        <v>196.8</v>
      </c>
      <c r="H112" s="32">
        <v>46099</v>
      </c>
      <c r="I112" s="32"/>
      <c r="J112" s="44" t="s">
        <v>27</v>
      </c>
    </row>
    <row r="113" spans="1:10" ht="48" customHeight="1" x14ac:dyDescent="0.25">
      <c r="A113" s="35" t="s">
        <v>4212</v>
      </c>
      <c r="B113" s="90" t="s">
        <v>4213</v>
      </c>
      <c r="C113" s="40" t="s">
        <v>45</v>
      </c>
      <c r="D113" s="47" t="s">
        <v>46</v>
      </c>
      <c r="E113" s="57">
        <v>175</v>
      </c>
      <c r="F113" s="57">
        <v>0</v>
      </c>
      <c r="G113" s="57">
        <v>175</v>
      </c>
      <c r="H113" s="32">
        <v>46099</v>
      </c>
      <c r="I113" s="32"/>
      <c r="J113" s="44" t="s">
        <v>27</v>
      </c>
    </row>
    <row r="114" spans="1:10" ht="48" customHeight="1" x14ac:dyDescent="0.25">
      <c r="A114" s="35" t="s">
        <v>4214</v>
      </c>
      <c r="B114" s="90" t="s">
        <v>4215</v>
      </c>
      <c r="C114" s="40" t="s">
        <v>45</v>
      </c>
      <c r="D114" s="47" t="s">
        <v>46</v>
      </c>
      <c r="E114" s="57">
        <v>175</v>
      </c>
      <c r="F114" s="57">
        <v>0</v>
      </c>
      <c r="G114" s="57">
        <v>175</v>
      </c>
      <c r="H114" s="32">
        <v>46099</v>
      </c>
      <c r="I114" s="32"/>
      <c r="J114" s="44" t="s">
        <v>27</v>
      </c>
    </row>
    <row r="115" spans="1:10" ht="48" customHeight="1" x14ac:dyDescent="0.25">
      <c r="A115" s="35" t="s">
        <v>4216</v>
      </c>
      <c r="B115" s="90" t="s">
        <v>4217</v>
      </c>
      <c r="C115" s="40" t="s">
        <v>45</v>
      </c>
      <c r="D115" s="47" t="s">
        <v>46</v>
      </c>
      <c r="E115" s="57">
        <v>107.9</v>
      </c>
      <c r="F115" s="57">
        <v>0</v>
      </c>
      <c r="G115" s="57">
        <v>107.9</v>
      </c>
      <c r="H115" s="32">
        <v>46099</v>
      </c>
      <c r="I115" s="32"/>
      <c r="J115" s="44" t="s">
        <v>27</v>
      </c>
    </row>
    <row r="116" spans="1:10" ht="48" customHeight="1" x14ac:dyDescent="0.25">
      <c r="A116" s="35" t="s">
        <v>4218</v>
      </c>
      <c r="B116" s="90" t="s">
        <v>4219</v>
      </c>
      <c r="C116" s="40" t="s">
        <v>45</v>
      </c>
      <c r="D116" s="47" t="s">
        <v>46</v>
      </c>
      <c r="E116" s="57">
        <v>107.9</v>
      </c>
      <c r="F116" s="57">
        <v>0</v>
      </c>
      <c r="G116" s="57">
        <v>107.9</v>
      </c>
      <c r="H116" s="32">
        <v>46099</v>
      </c>
      <c r="I116" s="32"/>
      <c r="J116" s="44" t="s">
        <v>27</v>
      </c>
    </row>
    <row r="117" spans="1:10" ht="48" customHeight="1" x14ac:dyDescent="0.25">
      <c r="A117" s="35" t="s">
        <v>4220</v>
      </c>
      <c r="B117" s="90" t="s">
        <v>4221</v>
      </c>
      <c r="C117" s="40" t="s">
        <v>38</v>
      </c>
      <c r="D117" s="47" t="s">
        <v>55</v>
      </c>
      <c r="E117" s="57">
        <v>74.55</v>
      </c>
      <c r="F117" s="57">
        <v>7.89</v>
      </c>
      <c r="G117" s="57">
        <v>82.44</v>
      </c>
      <c r="H117" s="32">
        <v>46100</v>
      </c>
      <c r="I117" s="32"/>
      <c r="J117" s="44" t="s">
        <v>27</v>
      </c>
    </row>
    <row r="118" spans="1:10" ht="48" customHeight="1" x14ac:dyDescent="0.25">
      <c r="A118" s="35" t="s">
        <v>4222</v>
      </c>
      <c r="B118" s="90" t="s">
        <v>4221</v>
      </c>
      <c r="C118" s="40" t="s">
        <v>38</v>
      </c>
      <c r="D118" s="47" t="s">
        <v>55</v>
      </c>
      <c r="E118" s="57">
        <v>56.91</v>
      </c>
      <c r="F118" s="57">
        <v>6.13</v>
      </c>
      <c r="G118" s="57">
        <v>63.04</v>
      </c>
      <c r="H118" s="32">
        <v>46100</v>
      </c>
      <c r="I118" s="32"/>
      <c r="J118" s="44" t="s">
        <v>27</v>
      </c>
    </row>
    <row r="119" spans="1:10" ht="48" customHeight="1" x14ac:dyDescent="0.25">
      <c r="A119" s="35" t="s">
        <v>4223</v>
      </c>
      <c r="B119" s="90" t="s">
        <v>4224</v>
      </c>
      <c r="C119" s="40" t="s">
        <v>4168</v>
      </c>
      <c r="D119" s="47" t="s">
        <v>4169</v>
      </c>
      <c r="E119" s="57">
        <v>156.61000000000001</v>
      </c>
      <c r="F119" s="57">
        <v>15.66</v>
      </c>
      <c r="G119" s="57">
        <v>172.27</v>
      </c>
      <c r="H119" s="32">
        <v>46106</v>
      </c>
      <c r="I119" s="32"/>
      <c r="J119" s="44" t="s">
        <v>27</v>
      </c>
    </row>
    <row r="120" spans="1:10" ht="48" customHeight="1" x14ac:dyDescent="0.25">
      <c r="A120" s="35" t="s">
        <v>4225</v>
      </c>
      <c r="B120" s="90" t="s">
        <v>4226</v>
      </c>
      <c r="C120" s="40" t="s">
        <v>38</v>
      </c>
      <c r="D120" s="47" t="s">
        <v>55</v>
      </c>
      <c r="E120" s="57">
        <v>72.72</v>
      </c>
      <c r="F120" s="57">
        <v>7.28</v>
      </c>
      <c r="G120" s="57">
        <v>80</v>
      </c>
      <c r="H120" s="32">
        <v>46099</v>
      </c>
      <c r="I120" s="32"/>
      <c r="J120" s="44" t="s">
        <v>27</v>
      </c>
    </row>
    <row r="121" spans="1:10" ht="48" customHeight="1" x14ac:dyDescent="0.25">
      <c r="A121" s="35" t="s">
        <v>4227</v>
      </c>
      <c r="B121" s="90" t="s">
        <v>4228</v>
      </c>
      <c r="C121" s="40" t="s">
        <v>3997</v>
      </c>
      <c r="D121" s="47" t="s">
        <v>3998</v>
      </c>
      <c r="E121" s="57">
        <v>439.98</v>
      </c>
      <c r="F121" s="57">
        <v>44</v>
      </c>
      <c r="G121" s="57">
        <v>483.98</v>
      </c>
      <c r="H121" s="32">
        <v>46108</v>
      </c>
      <c r="I121" s="32"/>
      <c r="J121" s="44" t="s">
        <v>27</v>
      </c>
    </row>
    <row r="122" spans="1:10" ht="48" customHeight="1" x14ac:dyDescent="0.25">
      <c r="A122" s="35" t="s">
        <v>4229</v>
      </c>
      <c r="B122" s="90" t="s">
        <v>4230</v>
      </c>
      <c r="C122" s="40" t="s">
        <v>4168</v>
      </c>
      <c r="D122" s="47" t="s">
        <v>4169</v>
      </c>
      <c r="E122" s="57">
        <v>258.68</v>
      </c>
      <c r="F122" s="57">
        <v>44.05</v>
      </c>
      <c r="G122" s="57">
        <v>302.73</v>
      </c>
      <c r="H122" s="32">
        <v>46107</v>
      </c>
      <c r="I122" s="32"/>
      <c r="J122" s="44" t="s">
        <v>27</v>
      </c>
    </row>
    <row r="123" spans="1:10" ht="48" customHeight="1" x14ac:dyDescent="0.25">
      <c r="A123" s="35" t="s">
        <v>4231</v>
      </c>
      <c r="B123" s="90" t="s">
        <v>4232</v>
      </c>
      <c r="C123" s="40" t="s">
        <v>4168</v>
      </c>
      <c r="D123" s="47" t="s">
        <v>4169</v>
      </c>
      <c r="E123" s="57">
        <v>159</v>
      </c>
      <c r="F123" s="57">
        <v>15.9</v>
      </c>
      <c r="G123" s="57">
        <v>174.9</v>
      </c>
      <c r="H123" s="32">
        <v>46108</v>
      </c>
      <c r="I123" s="32"/>
      <c r="J123" s="44" t="s">
        <v>27</v>
      </c>
    </row>
    <row r="124" spans="1:10" ht="48" customHeight="1" x14ac:dyDescent="0.25">
      <c r="A124" s="35" t="s">
        <v>4233</v>
      </c>
      <c r="B124" s="90" t="s">
        <v>4234</v>
      </c>
      <c r="C124" s="40" t="s">
        <v>4168</v>
      </c>
      <c r="D124" s="47" t="s">
        <v>4169</v>
      </c>
      <c r="E124" s="57">
        <v>988.62</v>
      </c>
      <c r="F124" s="57">
        <v>90.11</v>
      </c>
      <c r="G124" s="57">
        <v>1078.73</v>
      </c>
      <c r="H124" s="32">
        <v>46109</v>
      </c>
      <c r="I124" s="32"/>
      <c r="J124" s="44" t="s">
        <v>27</v>
      </c>
    </row>
    <row r="125" spans="1:10" ht="48" customHeight="1" x14ac:dyDescent="0.25">
      <c r="A125" s="35" t="s">
        <v>4235</v>
      </c>
      <c r="B125" s="90" t="s">
        <v>4236</v>
      </c>
      <c r="C125" s="40" t="s">
        <v>4168</v>
      </c>
      <c r="D125" s="47" t="s">
        <v>4169</v>
      </c>
      <c r="E125" s="57">
        <v>55.28</v>
      </c>
      <c r="F125" s="57">
        <v>5.52</v>
      </c>
      <c r="G125" s="57">
        <v>60.8</v>
      </c>
      <c r="H125" s="32">
        <v>46109</v>
      </c>
      <c r="I125" s="32"/>
      <c r="J125" s="44" t="s">
        <v>27</v>
      </c>
    </row>
    <row r="126" spans="1:10" ht="48" customHeight="1" x14ac:dyDescent="0.25">
      <c r="A126" s="35" t="s">
        <v>4237</v>
      </c>
      <c r="B126" s="90" t="s">
        <v>4238</v>
      </c>
      <c r="C126" s="40" t="s">
        <v>4168</v>
      </c>
      <c r="D126" s="47" t="s">
        <v>4169</v>
      </c>
      <c r="E126" s="57">
        <v>61.4</v>
      </c>
      <c r="F126" s="57">
        <v>6.15</v>
      </c>
      <c r="G126" s="57">
        <v>67.55</v>
      </c>
      <c r="H126" s="32">
        <v>46109</v>
      </c>
      <c r="I126" s="32"/>
      <c r="J126" s="44" t="s">
        <v>27</v>
      </c>
    </row>
    <row r="127" spans="1:10" ht="48" customHeight="1" x14ac:dyDescent="0.25">
      <c r="A127" s="35" t="s">
        <v>4239</v>
      </c>
      <c r="B127" s="90" t="s">
        <v>4240</v>
      </c>
      <c r="C127" s="40" t="s">
        <v>38</v>
      </c>
      <c r="D127" s="47" t="s">
        <v>55</v>
      </c>
      <c r="E127" s="57">
        <v>168.98</v>
      </c>
      <c r="F127" s="57">
        <v>0</v>
      </c>
      <c r="G127" s="57">
        <v>168.98</v>
      </c>
      <c r="H127" s="32">
        <v>46112</v>
      </c>
      <c r="I127" s="32"/>
      <c r="J127" s="44" t="s">
        <v>27</v>
      </c>
    </row>
    <row r="128" spans="1:10" ht="48" customHeight="1" x14ac:dyDescent="0.25">
      <c r="A128" s="35" t="s">
        <v>4241</v>
      </c>
      <c r="B128" s="90" t="s">
        <v>4242</v>
      </c>
      <c r="C128" s="40" t="s">
        <v>38</v>
      </c>
      <c r="D128" s="47" t="s">
        <v>55</v>
      </c>
      <c r="E128" s="57">
        <v>566.11</v>
      </c>
      <c r="F128" s="57">
        <v>0</v>
      </c>
      <c r="G128" s="57">
        <v>566.11</v>
      </c>
      <c r="H128" s="32">
        <v>46112</v>
      </c>
      <c r="I128" s="32"/>
      <c r="J128" s="44" t="s">
        <v>27</v>
      </c>
    </row>
    <row r="129" spans="1:10" ht="48" customHeight="1" x14ac:dyDescent="0.25">
      <c r="A129" s="35" t="s">
        <v>4243</v>
      </c>
      <c r="B129" s="90" t="s">
        <v>4244</v>
      </c>
      <c r="C129" s="40" t="s">
        <v>38</v>
      </c>
      <c r="D129" s="47" t="s">
        <v>55</v>
      </c>
      <c r="E129" s="57">
        <v>1281.22</v>
      </c>
      <c r="F129" s="57">
        <v>0</v>
      </c>
      <c r="G129" s="57">
        <v>1281.22</v>
      </c>
      <c r="H129" s="32">
        <v>46112</v>
      </c>
      <c r="I129" s="32"/>
      <c r="J129" s="44" t="s">
        <v>27</v>
      </c>
    </row>
    <row r="130" spans="1:10" ht="48" customHeight="1" x14ac:dyDescent="0.25">
      <c r="A130" s="35" t="s">
        <v>4245</v>
      </c>
      <c r="B130" s="90" t="s">
        <v>4246</v>
      </c>
      <c r="C130" s="40" t="s">
        <v>38</v>
      </c>
      <c r="D130" s="47" t="s">
        <v>55</v>
      </c>
      <c r="E130" s="57">
        <v>1282.17</v>
      </c>
      <c r="F130" s="57">
        <v>0</v>
      </c>
      <c r="G130" s="57">
        <v>1282.17</v>
      </c>
      <c r="H130" s="32">
        <v>46112</v>
      </c>
      <c r="I130" s="32"/>
      <c r="J130" s="44" t="s">
        <v>27</v>
      </c>
    </row>
    <row r="131" spans="1:10" ht="48" customHeight="1" x14ac:dyDescent="0.25">
      <c r="A131" s="35" t="s">
        <v>4247</v>
      </c>
      <c r="B131" s="90" t="s">
        <v>4248</v>
      </c>
      <c r="C131" s="40" t="s">
        <v>38</v>
      </c>
      <c r="D131" s="47" t="s">
        <v>55</v>
      </c>
      <c r="E131" s="57">
        <v>309.81</v>
      </c>
      <c r="F131" s="57">
        <v>0</v>
      </c>
      <c r="G131" s="57">
        <v>309.81</v>
      </c>
      <c r="H131" s="32">
        <v>46112</v>
      </c>
      <c r="I131" s="32"/>
      <c r="J131" s="44" t="s">
        <v>27</v>
      </c>
    </row>
    <row r="132" spans="1:10" ht="48" customHeight="1" x14ac:dyDescent="0.25">
      <c r="A132" s="35" t="s">
        <v>4249</v>
      </c>
      <c r="B132" s="90" t="s">
        <v>4250</v>
      </c>
      <c r="C132" s="40" t="s">
        <v>38</v>
      </c>
      <c r="D132" s="47" t="s">
        <v>55</v>
      </c>
      <c r="E132" s="57">
        <v>151.81</v>
      </c>
      <c r="F132" s="57">
        <v>16.28</v>
      </c>
      <c r="G132" s="57">
        <v>168.09</v>
      </c>
      <c r="H132" s="32">
        <v>46113</v>
      </c>
      <c r="I132" s="32"/>
      <c r="J132" s="44" t="s">
        <v>27</v>
      </c>
    </row>
    <row r="133" spans="1:10" ht="48" customHeight="1" x14ac:dyDescent="0.25">
      <c r="A133" s="35" t="s">
        <v>4251</v>
      </c>
      <c r="B133" s="90" t="s">
        <v>4252</v>
      </c>
      <c r="C133" s="40" t="s">
        <v>38</v>
      </c>
      <c r="D133" s="47" t="s">
        <v>55</v>
      </c>
      <c r="E133" s="57">
        <v>258.33</v>
      </c>
      <c r="F133" s="57">
        <v>25.84</v>
      </c>
      <c r="G133" s="57">
        <v>284.17</v>
      </c>
      <c r="H133" s="32">
        <v>46114</v>
      </c>
      <c r="I133" s="32"/>
      <c r="J133" s="44" t="s">
        <v>27</v>
      </c>
    </row>
    <row r="134" spans="1:10" ht="48" customHeight="1" x14ac:dyDescent="0.25">
      <c r="A134" s="35" t="s">
        <v>4253</v>
      </c>
      <c r="B134" s="90" t="s">
        <v>4254</v>
      </c>
      <c r="C134" s="40" t="s">
        <v>38</v>
      </c>
      <c r="D134" s="47" t="s">
        <v>55</v>
      </c>
      <c r="E134" s="57">
        <v>258.33</v>
      </c>
      <c r="F134" s="57">
        <v>25.84</v>
      </c>
      <c r="G134" s="57">
        <v>284.17</v>
      </c>
      <c r="H134" s="32">
        <v>46114</v>
      </c>
      <c r="I134" s="32"/>
      <c r="J134" s="44" t="s">
        <v>27</v>
      </c>
    </row>
    <row r="135" spans="1:10" ht="48" customHeight="1" x14ac:dyDescent="0.25">
      <c r="A135" s="35" t="s">
        <v>4255</v>
      </c>
      <c r="B135" s="90" t="s">
        <v>4256</v>
      </c>
      <c r="C135" s="40" t="s">
        <v>4168</v>
      </c>
      <c r="D135" s="47" t="s">
        <v>4169</v>
      </c>
      <c r="E135" s="57">
        <v>109.09</v>
      </c>
      <c r="F135" s="57">
        <v>10.91</v>
      </c>
      <c r="G135" s="57">
        <v>120</v>
      </c>
      <c r="H135" s="32">
        <v>46115</v>
      </c>
      <c r="I135" s="32"/>
      <c r="J135" s="44" t="s">
        <v>27</v>
      </c>
    </row>
    <row r="136" spans="1:10" ht="48" customHeight="1" x14ac:dyDescent="0.25">
      <c r="A136" s="35" t="s">
        <v>4257</v>
      </c>
      <c r="B136" s="90" t="s">
        <v>4258</v>
      </c>
      <c r="C136" s="40" t="s">
        <v>38</v>
      </c>
      <c r="D136" s="47" t="s">
        <v>55</v>
      </c>
      <c r="E136" s="57">
        <v>109.05</v>
      </c>
      <c r="F136" s="57">
        <v>11.34</v>
      </c>
      <c r="G136" s="57">
        <v>120.39</v>
      </c>
      <c r="H136" s="32">
        <v>46107</v>
      </c>
      <c r="I136" s="32"/>
      <c r="J136" s="44" t="s">
        <v>27</v>
      </c>
    </row>
    <row r="137" spans="1:10" ht="48" customHeight="1" x14ac:dyDescent="0.25">
      <c r="A137" s="35" t="s">
        <v>4259</v>
      </c>
      <c r="B137" s="90" t="s">
        <v>4260</v>
      </c>
      <c r="C137" s="40" t="s">
        <v>38</v>
      </c>
      <c r="D137" s="47" t="s">
        <v>55</v>
      </c>
      <c r="E137" s="57">
        <v>52.55</v>
      </c>
      <c r="F137" s="57">
        <v>5.25</v>
      </c>
      <c r="G137" s="57">
        <v>57.8</v>
      </c>
      <c r="H137" s="32">
        <v>46122</v>
      </c>
      <c r="I137" s="32"/>
      <c r="J137" s="44" t="s">
        <v>27</v>
      </c>
    </row>
    <row r="138" spans="1:10" ht="48" customHeight="1" x14ac:dyDescent="0.25">
      <c r="A138" s="35" t="s">
        <v>4261</v>
      </c>
      <c r="B138" s="90" t="s">
        <v>4262</v>
      </c>
      <c r="C138" s="40" t="s">
        <v>45</v>
      </c>
      <c r="D138" s="47" t="s">
        <v>46</v>
      </c>
      <c r="E138" s="57">
        <v>79.180000000000007</v>
      </c>
      <c r="F138" s="57">
        <v>7.92</v>
      </c>
      <c r="G138" s="57">
        <v>87.1</v>
      </c>
      <c r="H138" s="32">
        <v>46121</v>
      </c>
      <c r="I138" s="32"/>
      <c r="J138" s="44" t="s">
        <v>27</v>
      </c>
    </row>
    <row r="139" spans="1:10" ht="48" customHeight="1" x14ac:dyDescent="0.25">
      <c r="A139" s="35" t="s">
        <v>4263</v>
      </c>
      <c r="B139" s="90" t="s">
        <v>4264</v>
      </c>
      <c r="C139" s="40" t="s">
        <v>3997</v>
      </c>
      <c r="D139" s="47" t="s">
        <v>3998</v>
      </c>
      <c r="E139" s="57">
        <v>106.85</v>
      </c>
      <c r="F139" s="57">
        <v>0</v>
      </c>
      <c r="G139" s="57">
        <v>106.85</v>
      </c>
      <c r="H139" s="32">
        <v>46127</v>
      </c>
      <c r="I139" s="32"/>
      <c r="J139" s="44" t="s">
        <v>27</v>
      </c>
    </row>
    <row r="140" spans="1:10" ht="48" customHeight="1" x14ac:dyDescent="0.25">
      <c r="A140" s="35" t="s">
        <v>4265</v>
      </c>
      <c r="B140" s="90" t="s">
        <v>4266</v>
      </c>
      <c r="C140" s="40" t="s">
        <v>3997</v>
      </c>
      <c r="D140" s="47" t="s">
        <v>3998</v>
      </c>
      <c r="E140" s="57">
        <v>90.82</v>
      </c>
      <c r="F140" s="57">
        <v>9.08</v>
      </c>
      <c r="G140" s="57">
        <v>99.9</v>
      </c>
      <c r="H140" s="32">
        <v>46127</v>
      </c>
      <c r="I140" s="32"/>
      <c r="J140" s="44" t="s">
        <v>27</v>
      </c>
    </row>
    <row r="141" spans="1:10" ht="48" customHeight="1" x14ac:dyDescent="0.25">
      <c r="A141" s="35" t="s">
        <v>4267</v>
      </c>
      <c r="B141" s="90" t="s">
        <v>4268</v>
      </c>
      <c r="C141" s="40" t="s">
        <v>3997</v>
      </c>
      <c r="D141" s="47" t="s">
        <v>3998</v>
      </c>
      <c r="E141" s="57">
        <v>99.93</v>
      </c>
      <c r="F141" s="57">
        <v>0</v>
      </c>
      <c r="G141" s="57">
        <v>99.93</v>
      </c>
      <c r="H141" s="32">
        <v>46133</v>
      </c>
      <c r="I141" s="32"/>
      <c r="J141" s="44" t="s">
        <v>27</v>
      </c>
    </row>
    <row r="142" spans="1:10" ht="48" customHeight="1" x14ac:dyDescent="0.25">
      <c r="A142" s="35" t="s">
        <v>4269</v>
      </c>
      <c r="B142" s="90" t="s">
        <v>4270</v>
      </c>
      <c r="C142" s="40" t="s">
        <v>3997</v>
      </c>
      <c r="D142" s="47" t="s">
        <v>3998</v>
      </c>
      <c r="E142" s="57">
        <v>790.18</v>
      </c>
      <c r="F142" s="57">
        <v>0</v>
      </c>
      <c r="G142" s="57">
        <v>790.18</v>
      </c>
      <c r="H142" s="32">
        <v>46139</v>
      </c>
      <c r="I142" s="32"/>
      <c r="J142" s="44" t="s">
        <v>27</v>
      </c>
    </row>
    <row r="143" spans="1:10" ht="48" customHeight="1" x14ac:dyDescent="0.25">
      <c r="A143" s="35" t="s">
        <v>4271</v>
      </c>
      <c r="B143" s="90" t="s">
        <v>4272</v>
      </c>
      <c r="C143" s="40" t="s">
        <v>45</v>
      </c>
      <c r="D143" s="47" t="s">
        <v>46</v>
      </c>
      <c r="E143" s="57">
        <v>75.47</v>
      </c>
      <c r="F143" s="57">
        <v>7.55</v>
      </c>
      <c r="G143" s="57">
        <v>83.02</v>
      </c>
      <c r="H143" s="32">
        <v>46139</v>
      </c>
      <c r="I143" s="32"/>
      <c r="J143" s="44" t="s">
        <v>27</v>
      </c>
    </row>
    <row r="144" spans="1:10" ht="48" customHeight="1" x14ac:dyDescent="0.25">
      <c r="A144" s="35" t="s">
        <v>4273</v>
      </c>
      <c r="B144" s="90" t="s">
        <v>4274</v>
      </c>
      <c r="C144" s="40" t="s">
        <v>45</v>
      </c>
      <c r="D144" s="47" t="s">
        <v>46</v>
      </c>
      <c r="E144" s="57">
        <v>75.47</v>
      </c>
      <c r="F144" s="57">
        <v>7.55</v>
      </c>
      <c r="G144" s="57">
        <v>83.02</v>
      </c>
      <c r="H144" s="32">
        <v>46139</v>
      </c>
      <c r="I144" s="32"/>
      <c r="J144" s="44" t="s">
        <v>27</v>
      </c>
    </row>
    <row r="145" spans="1:10" ht="48" customHeight="1" x14ac:dyDescent="0.25">
      <c r="A145" s="35" t="s">
        <v>4275</v>
      </c>
      <c r="B145" s="90" t="s">
        <v>4276</v>
      </c>
      <c r="C145" s="40" t="s">
        <v>38</v>
      </c>
      <c r="D145" s="47" t="s">
        <v>55</v>
      </c>
      <c r="E145" s="57">
        <v>40.18</v>
      </c>
      <c r="F145" s="57">
        <v>4.24</v>
      </c>
      <c r="G145" s="57">
        <v>44.42</v>
      </c>
      <c r="H145" s="32">
        <v>46044</v>
      </c>
      <c r="I145" s="32"/>
      <c r="J145" s="44" t="s">
        <v>27</v>
      </c>
    </row>
    <row r="146" spans="1:10" ht="48" customHeight="1" x14ac:dyDescent="0.25">
      <c r="A146" s="35" t="s">
        <v>4277</v>
      </c>
      <c r="B146" s="90" t="s">
        <v>4278</v>
      </c>
      <c r="C146" s="40" t="s">
        <v>38</v>
      </c>
      <c r="D146" s="47" t="s">
        <v>55</v>
      </c>
      <c r="E146" s="57">
        <v>226.74</v>
      </c>
      <c r="F146" s="57">
        <v>0</v>
      </c>
      <c r="G146" s="57">
        <v>226.74</v>
      </c>
      <c r="H146" s="32">
        <v>46046</v>
      </c>
      <c r="I146" s="32"/>
      <c r="J146" s="44" t="s">
        <v>27</v>
      </c>
    </row>
    <row r="147" spans="1:10" ht="48" customHeight="1" x14ac:dyDescent="0.25">
      <c r="A147" s="35" t="s">
        <v>4279</v>
      </c>
      <c r="B147" s="90" t="s">
        <v>4280</v>
      </c>
      <c r="C147" s="40" t="s">
        <v>38</v>
      </c>
      <c r="D147" s="47" t="s">
        <v>55</v>
      </c>
      <c r="E147" s="57">
        <v>381.38</v>
      </c>
      <c r="F147" s="57">
        <v>0</v>
      </c>
      <c r="G147" s="57">
        <v>381.38</v>
      </c>
      <c r="H147" s="32">
        <v>46065</v>
      </c>
      <c r="I147" s="32"/>
      <c r="J147" s="44" t="s">
        <v>27</v>
      </c>
    </row>
    <row r="148" spans="1:10" ht="48" customHeight="1" x14ac:dyDescent="0.25">
      <c r="A148" s="35" t="s">
        <v>4281</v>
      </c>
      <c r="B148" s="90" t="s">
        <v>4282</v>
      </c>
      <c r="C148" s="40" t="s">
        <v>38</v>
      </c>
      <c r="D148" s="47" t="s">
        <v>55</v>
      </c>
      <c r="E148" s="57">
        <v>97.73</v>
      </c>
      <c r="F148" s="57">
        <v>9.99</v>
      </c>
      <c r="G148" s="57">
        <v>107.72</v>
      </c>
      <c r="H148" s="32">
        <v>46067</v>
      </c>
      <c r="I148" s="32"/>
      <c r="J148" s="44" t="s">
        <v>27</v>
      </c>
    </row>
    <row r="149" spans="1:10" ht="48" customHeight="1" x14ac:dyDescent="0.25">
      <c r="A149" s="35" t="s">
        <v>4283</v>
      </c>
      <c r="B149" s="90" t="s">
        <v>4284</v>
      </c>
      <c r="C149" s="40" t="s">
        <v>38</v>
      </c>
      <c r="D149" s="47" t="s">
        <v>55</v>
      </c>
      <c r="E149" s="57">
        <v>58.5</v>
      </c>
      <c r="F149" s="57">
        <v>6.07</v>
      </c>
      <c r="G149" s="57">
        <v>64.569999999999993</v>
      </c>
      <c r="H149" s="32">
        <v>46067</v>
      </c>
      <c r="I149" s="32"/>
      <c r="J149" s="44" t="s">
        <v>27</v>
      </c>
    </row>
    <row r="150" spans="1:10" ht="48" customHeight="1" x14ac:dyDescent="0.25">
      <c r="A150" s="35" t="s">
        <v>4285</v>
      </c>
      <c r="B150" s="90" t="s">
        <v>4286</v>
      </c>
      <c r="C150" s="40" t="s">
        <v>38</v>
      </c>
      <c r="D150" s="47" t="s">
        <v>55</v>
      </c>
      <c r="E150" s="57">
        <v>58.5</v>
      </c>
      <c r="F150" s="57">
        <v>6.07</v>
      </c>
      <c r="G150" s="57">
        <v>64.569999999999993</v>
      </c>
      <c r="H150" s="32">
        <v>46067</v>
      </c>
      <c r="I150" s="32"/>
      <c r="J150" s="44" t="s">
        <v>27</v>
      </c>
    </row>
    <row r="151" spans="1:10" ht="48" customHeight="1" x14ac:dyDescent="0.25">
      <c r="A151" s="35" t="s">
        <v>4287</v>
      </c>
      <c r="B151" s="90" t="s">
        <v>4288</v>
      </c>
      <c r="C151" s="40" t="s">
        <v>38</v>
      </c>
      <c r="D151" s="47" t="s">
        <v>55</v>
      </c>
      <c r="E151" s="57">
        <v>59.31</v>
      </c>
      <c r="F151" s="57">
        <v>5.93</v>
      </c>
      <c r="G151" s="57">
        <v>65.239999999999995</v>
      </c>
      <c r="H151" s="32">
        <v>46067</v>
      </c>
      <c r="I151" s="32"/>
      <c r="J151" s="44" t="s">
        <v>27</v>
      </c>
    </row>
    <row r="152" spans="1:10" ht="48" customHeight="1" x14ac:dyDescent="0.25">
      <c r="A152" s="35" t="s">
        <v>4289</v>
      </c>
      <c r="B152" s="90" t="s">
        <v>4290</v>
      </c>
      <c r="C152" s="40" t="s">
        <v>38</v>
      </c>
      <c r="D152" s="47" t="s">
        <v>55</v>
      </c>
      <c r="E152" s="57">
        <v>59.31</v>
      </c>
      <c r="F152" s="57">
        <v>5.93</v>
      </c>
      <c r="G152" s="57">
        <v>65.239999999999995</v>
      </c>
      <c r="H152" s="32">
        <v>46067</v>
      </c>
      <c r="I152" s="32"/>
      <c r="J152" s="44" t="s">
        <v>27</v>
      </c>
    </row>
    <row r="153" spans="1:10" ht="48" customHeight="1" x14ac:dyDescent="0.25">
      <c r="A153" s="35" t="s">
        <v>4291</v>
      </c>
      <c r="B153" s="90" t="s">
        <v>4282</v>
      </c>
      <c r="C153" s="40" t="s">
        <v>38</v>
      </c>
      <c r="D153" s="47" t="s">
        <v>55</v>
      </c>
      <c r="E153" s="57">
        <v>97.73</v>
      </c>
      <c r="F153" s="57">
        <v>9.99</v>
      </c>
      <c r="G153" s="57">
        <v>107.72</v>
      </c>
      <c r="H153" s="32">
        <v>46067</v>
      </c>
      <c r="I153" s="32"/>
      <c r="J153" s="44" t="s">
        <v>27</v>
      </c>
    </row>
    <row r="154" spans="1:10" ht="48" customHeight="1" x14ac:dyDescent="0.25">
      <c r="A154" s="35" t="s">
        <v>4292</v>
      </c>
      <c r="B154" s="90" t="s">
        <v>4293</v>
      </c>
      <c r="C154" s="40" t="s">
        <v>38</v>
      </c>
      <c r="D154" s="47" t="s">
        <v>55</v>
      </c>
      <c r="E154" s="57">
        <v>502.2</v>
      </c>
      <c r="F154" s="57">
        <v>0</v>
      </c>
      <c r="G154" s="57">
        <v>502.2</v>
      </c>
      <c r="H154" s="32">
        <v>46074</v>
      </c>
      <c r="I154" s="32"/>
      <c r="J154" s="44" t="s">
        <v>27</v>
      </c>
    </row>
    <row r="155" spans="1:10" ht="48" customHeight="1" x14ac:dyDescent="0.25">
      <c r="A155" s="35" t="s">
        <v>4294</v>
      </c>
      <c r="B155" s="90" t="s">
        <v>4295</v>
      </c>
      <c r="C155" s="40" t="s">
        <v>38</v>
      </c>
      <c r="D155" s="47" t="s">
        <v>55</v>
      </c>
      <c r="E155" s="57">
        <v>301.48</v>
      </c>
      <c r="F155" s="57">
        <v>0</v>
      </c>
      <c r="G155" s="57">
        <v>301.48</v>
      </c>
      <c r="H155" s="32">
        <v>46074</v>
      </c>
      <c r="I155" s="32"/>
      <c r="J155" s="44" t="s">
        <v>27</v>
      </c>
    </row>
    <row r="156" spans="1:10" ht="48" customHeight="1" x14ac:dyDescent="0.25">
      <c r="A156" s="35" t="s">
        <v>4296</v>
      </c>
      <c r="B156" s="90" t="s">
        <v>4297</v>
      </c>
      <c r="C156" s="40" t="s">
        <v>38</v>
      </c>
      <c r="D156" s="47" t="s">
        <v>55</v>
      </c>
      <c r="E156" s="57">
        <v>502.2</v>
      </c>
      <c r="F156" s="57">
        <v>0</v>
      </c>
      <c r="G156" s="57">
        <v>502.2</v>
      </c>
      <c r="H156" s="32">
        <v>46074</v>
      </c>
      <c r="I156" s="32"/>
      <c r="J156" s="44" t="s">
        <v>27</v>
      </c>
    </row>
    <row r="157" spans="1:10" ht="48" customHeight="1" x14ac:dyDescent="0.25">
      <c r="A157" s="35" t="s">
        <v>4298</v>
      </c>
      <c r="B157" s="90" t="s">
        <v>4299</v>
      </c>
      <c r="C157" s="40" t="s">
        <v>3997</v>
      </c>
      <c r="D157" s="47" t="s">
        <v>3998</v>
      </c>
      <c r="E157" s="57">
        <v>166.45</v>
      </c>
      <c r="F157" s="57">
        <v>16.649999999999999</v>
      </c>
      <c r="G157" s="57">
        <v>183.1</v>
      </c>
      <c r="H157" s="32">
        <v>46079</v>
      </c>
      <c r="I157" s="32"/>
      <c r="J157" s="44" t="s">
        <v>27</v>
      </c>
    </row>
    <row r="158" spans="1:10" ht="48" customHeight="1" x14ac:dyDescent="0.25">
      <c r="A158" s="35" t="s">
        <v>4300</v>
      </c>
      <c r="B158" s="90" t="s">
        <v>4301</v>
      </c>
      <c r="C158" s="40" t="s">
        <v>3997</v>
      </c>
      <c r="D158" s="47" t="s">
        <v>3998</v>
      </c>
      <c r="E158" s="57">
        <v>180</v>
      </c>
      <c r="F158" s="57">
        <v>0</v>
      </c>
      <c r="G158" s="57">
        <v>180</v>
      </c>
      <c r="H158" s="32">
        <v>46080</v>
      </c>
      <c r="I158" s="32"/>
      <c r="J158" s="44" t="s">
        <v>27</v>
      </c>
    </row>
    <row r="159" spans="1:10" ht="48" customHeight="1" x14ac:dyDescent="0.25">
      <c r="A159" s="35" t="s">
        <v>4302</v>
      </c>
      <c r="B159" s="90" t="s">
        <v>4303</v>
      </c>
      <c r="C159" s="40" t="s">
        <v>38</v>
      </c>
      <c r="D159" s="47" t="s">
        <v>55</v>
      </c>
      <c r="E159" s="57">
        <v>52.91</v>
      </c>
      <c r="F159" s="57">
        <v>5.51</v>
      </c>
      <c r="G159" s="57">
        <v>58.42</v>
      </c>
      <c r="H159" s="32">
        <v>46084</v>
      </c>
      <c r="I159" s="32"/>
      <c r="J159" s="44" t="s">
        <v>27</v>
      </c>
    </row>
    <row r="160" spans="1:10" ht="48" customHeight="1" x14ac:dyDescent="0.25">
      <c r="A160" s="35" t="s">
        <v>4304</v>
      </c>
      <c r="B160" s="90" t="s">
        <v>4305</v>
      </c>
      <c r="C160" s="40" t="s">
        <v>38</v>
      </c>
      <c r="D160" s="47" t="s">
        <v>55</v>
      </c>
      <c r="E160" s="57">
        <v>52.91</v>
      </c>
      <c r="F160" s="57">
        <v>5.51</v>
      </c>
      <c r="G160" s="57">
        <v>58.42</v>
      </c>
      <c r="H160" s="32">
        <v>46084</v>
      </c>
      <c r="I160" s="32"/>
      <c r="J160" s="44" t="s">
        <v>27</v>
      </c>
    </row>
    <row r="161" spans="1:10" ht="48" customHeight="1" x14ac:dyDescent="0.25">
      <c r="A161" s="35" t="s">
        <v>4306</v>
      </c>
      <c r="B161" s="90" t="s">
        <v>4307</v>
      </c>
      <c r="C161" s="40" t="s">
        <v>38</v>
      </c>
      <c r="D161" s="47" t="s">
        <v>55</v>
      </c>
      <c r="E161" s="57">
        <v>363.14</v>
      </c>
      <c r="F161" s="57">
        <v>36.32</v>
      </c>
      <c r="G161" s="57">
        <v>399.46</v>
      </c>
      <c r="H161" s="32">
        <v>46084</v>
      </c>
      <c r="I161" s="32"/>
      <c r="J161" s="44" t="s">
        <v>27</v>
      </c>
    </row>
    <row r="162" spans="1:10" ht="48" customHeight="1" x14ac:dyDescent="0.25">
      <c r="A162" s="35" t="s">
        <v>4308</v>
      </c>
      <c r="B162" s="90" t="s">
        <v>4309</v>
      </c>
      <c r="C162" s="40" t="s">
        <v>38</v>
      </c>
      <c r="D162" s="47" t="s">
        <v>55</v>
      </c>
      <c r="E162" s="57">
        <v>363.14</v>
      </c>
      <c r="F162" s="57">
        <v>36.32</v>
      </c>
      <c r="G162" s="57">
        <v>399.46</v>
      </c>
      <c r="H162" s="32">
        <v>46084</v>
      </c>
      <c r="I162" s="32"/>
      <c r="J162" s="44" t="s">
        <v>27</v>
      </c>
    </row>
    <row r="163" spans="1:10" ht="48" customHeight="1" x14ac:dyDescent="0.25">
      <c r="A163" s="35" t="s">
        <v>4310</v>
      </c>
      <c r="B163" s="90" t="s">
        <v>4311</v>
      </c>
      <c r="C163" s="40" t="s">
        <v>38</v>
      </c>
      <c r="D163" s="47" t="s">
        <v>55</v>
      </c>
      <c r="E163" s="57">
        <v>26.23</v>
      </c>
      <c r="F163" s="57">
        <v>2.84</v>
      </c>
      <c r="G163" s="57">
        <v>29.07</v>
      </c>
      <c r="H163" s="32">
        <v>46084</v>
      </c>
      <c r="I163" s="32"/>
      <c r="J163" s="44" t="s">
        <v>27</v>
      </c>
    </row>
    <row r="164" spans="1:10" ht="48" customHeight="1" x14ac:dyDescent="0.25">
      <c r="A164" s="35" t="s">
        <v>4312</v>
      </c>
      <c r="B164" s="90" t="s">
        <v>4313</v>
      </c>
      <c r="C164" s="40" t="s">
        <v>38</v>
      </c>
      <c r="D164" s="47" t="s">
        <v>55</v>
      </c>
      <c r="E164" s="57">
        <v>26.23</v>
      </c>
      <c r="F164" s="57">
        <v>2.84</v>
      </c>
      <c r="G164" s="57">
        <v>29.07</v>
      </c>
      <c r="H164" s="32">
        <v>46084</v>
      </c>
      <c r="I164" s="32"/>
      <c r="J164" s="44" t="s">
        <v>27</v>
      </c>
    </row>
    <row r="165" spans="1:10" ht="48" customHeight="1" x14ac:dyDescent="0.25">
      <c r="A165" s="35" t="s">
        <v>4314</v>
      </c>
      <c r="B165" s="90" t="s">
        <v>4315</v>
      </c>
      <c r="C165" s="40" t="s">
        <v>4168</v>
      </c>
      <c r="D165" s="47" t="s">
        <v>4169</v>
      </c>
      <c r="E165" s="57">
        <v>105.05</v>
      </c>
      <c r="F165" s="57">
        <v>10.5</v>
      </c>
      <c r="G165" s="57">
        <v>115.55</v>
      </c>
      <c r="H165" s="32">
        <v>46085</v>
      </c>
      <c r="I165" s="32"/>
      <c r="J165" s="44" t="s">
        <v>27</v>
      </c>
    </row>
    <row r="166" spans="1:10" ht="48" customHeight="1" x14ac:dyDescent="0.25">
      <c r="A166" s="35" t="s">
        <v>4316</v>
      </c>
      <c r="B166" s="90" t="s">
        <v>4317</v>
      </c>
      <c r="C166" s="40" t="s">
        <v>38</v>
      </c>
      <c r="D166" s="47" t="s">
        <v>55</v>
      </c>
      <c r="E166" s="57">
        <v>27.77</v>
      </c>
      <c r="F166" s="57">
        <v>3</v>
      </c>
      <c r="G166" s="57">
        <v>30.77</v>
      </c>
      <c r="H166" s="32">
        <v>46087</v>
      </c>
      <c r="I166" s="32"/>
      <c r="J166" s="44" t="s">
        <v>27</v>
      </c>
    </row>
    <row r="167" spans="1:10" ht="48" customHeight="1" x14ac:dyDescent="0.25">
      <c r="A167" s="35" t="s">
        <v>4318</v>
      </c>
      <c r="B167" s="90" t="s">
        <v>4319</v>
      </c>
      <c r="C167" s="40" t="s">
        <v>38</v>
      </c>
      <c r="D167" s="47" t="s">
        <v>55</v>
      </c>
      <c r="E167" s="57">
        <v>473.45</v>
      </c>
      <c r="F167" s="57">
        <v>47.35</v>
      </c>
      <c r="G167" s="57">
        <v>520.79999999999995</v>
      </c>
      <c r="H167" s="32">
        <v>46087</v>
      </c>
      <c r="I167" s="32"/>
      <c r="J167" s="44" t="s">
        <v>27</v>
      </c>
    </row>
    <row r="168" spans="1:10" ht="48" customHeight="1" x14ac:dyDescent="0.25">
      <c r="A168" s="35" t="s">
        <v>4320</v>
      </c>
      <c r="B168" s="90" t="s">
        <v>4321</v>
      </c>
      <c r="C168" s="40" t="s">
        <v>38</v>
      </c>
      <c r="D168" s="47" t="s">
        <v>55</v>
      </c>
      <c r="E168" s="57">
        <v>27.77</v>
      </c>
      <c r="F168" s="57">
        <v>3</v>
      </c>
      <c r="G168" s="57">
        <v>30.77</v>
      </c>
      <c r="H168" s="32">
        <v>46087</v>
      </c>
      <c r="I168" s="32"/>
      <c r="J168" s="44" t="s">
        <v>27</v>
      </c>
    </row>
    <row r="169" spans="1:10" ht="48" customHeight="1" x14ac:dyDescent="0.25">
      <c r="A169" s="35" t="s">
        <v>4322</v>
      </c>
      <c r="B169" s="90" t="s">
        <v>4323</v>
      </c>
      <c r="C169" s="40" t="s">
        <v>38</v>
      </c>
      <c r="D169" s="47" t="s">
        <v>55</v>
      </c>
      <c r="E169" s="57">
        <v>71.3</v>
      </c>
      <c r="F169" s="57">
        <v>7.13</v>
      </c>
      <c r="G169" s="57">
        <v>78.430000000000007</v>
      </c>
      <c r="H169" s="32">
        <v>46087</v>
      </c>
      <c r="I169" s="32"/>
      <c r="J169" s="44" t="s">
        <v>27</v>
      </c>
    </row>
    <row r="170" spans="1:10" ht="48" customHeight="1" x14ac:dyDescent="0.25">
      <c r="A170" s="35" t="s">
        <v>4324</v>
      </c>
      <c r="B170" s="90" t="s">
        <v>4325</v>
      </c>
      <c r="C170" s="40" t="s">
        <v>4168</v>
      </c>
      <c r="D170" s="47" t="s">
        <v>4169</v>
      </c>
      <c r="E170" s="57">
        <v>76.319999999999993</v>
      </c>
      <c r="F170" s="57">
        <v>7.63</v>
      </c>
      <c r="G170" s="57">
        <v>83.95</v>
      </c>
      <c r="H170" s="32">
        <v>46088</v>
      </c>
      <c r="I170" s="32"/>
      <c r="J170" s="44" t="s">
        <v>27</v>
      </c>
    </row>
    <row r="171" spans="1:10" ht="48" customHeight="1" x14ac:dyDescent="0.25">
      <c r="A171" s="35" t="s">
        <v>4326</v>
      </c>
      <c r="B171" s="90" t="s">
        <v>4327</v>
      </c>
      <c r="C171" s="40" t="s">
        <v>4168</v>
      </c>
      <c r="D171" s="47" t="s">
        <v>4169</v>
      </c>
      <c r="E171" s="57">
        <v>30.28</v>
      </c>
      <c r="F171" s="57">
        <v>3.02</v>
      </c>
      <c r="G171" s="57">
        <v>33.299999999999997</v>
      </c>
      <c r="H171" s="32">
        <v>46088</v>
      </c>
      <c r="I171" s="32"/>
      <c r="J171" s="44" t="s">
        <v>27</v>
      </c>
    </row>
    <row r="172" spans="1:10" ht="48" customHeight="1" x14ac:dyDescent="0.25">
      <c r="A172" s="35" t="s">
        <v>4328</v>
      </c>
      <c r="B172" s="90" t="s">
        <v>4329</v>
      </c>
      <c r="C172" s="40" t="s">
        <v>38</v>
      </c>
      <c r="D172" s="47" t="s">
        <v>55</v>
      </c>
      <c r="E172" s="57">
        <v>31.95</v>
      </c>
      <c r="F172" s="57">
        <v>3.42</v>
      </c>
      <c r="G172" s="57">
        <v>35.369999999999997</v>
      </c>
      <c r="H172" s="32">
        <v>46088</v>
      </c>
      <c r="I172" s="32"/>
      <c r="J172" s="44" t="s">
        <v>27</v>
      </c>
    </row>
    <row r="173" spans="1:10" ht="48" customHeight="1" x14ac:dyDescent="0.25">
      <c r="A173" s="35" t="s">
        <v>4330</v>
      </c>
      <c r="B173" s="90" t="s">
        <v>4331</v>
      </c>
      <c r="C173" s="40" t="s">
        <v>38</v>
      </c>
      <c r="D173" s="47" t="s">
        <v>55</v>
      </c>
      <c r="E173" s="57">
        <v>75.16</v>
      </c>
      <c r="F173" s="57">
        <v>7.51</v>
      </c>
      <c r="G173" s="57">
        <v>82.67</v>
      </c>
      <c r="H173" s="32">
        <v>46088</v>
      </c>
      <c r="I173" s="32"/>
      <c r="J173" s="44" t="s">
        <v>27</v>
      </c>
    </row>
    <row r="174" spans="1:10" ht="48" customHeight="1" x14ac:dyDescent="0.25">
      <c r="A174" s="35" t="s">
        <v>4332</v>
      </c>
      <c r="B174" s="90" t="s">
        <v>4333</v>
      </c>
      <c r="C174" s="40" t="s">
        <v>3997</v>
      </c>
      <c r="D174" s="47" t="s">
        <v>3998</v>
      </c>
      <c r="E174" s="57">
        <v>97.5</v>
      </c>
      <c r="F174" s="57">
        <v>0</v>
      </c>
      <c r="G174" s="57">
        <v>97.5</v>
      </c>
      <c r="H174" s="32">
        <v>46090</v>
      </c>
      <c r="I174" s="32"/>
      <c r="J174" s="44" t="s">
        <v>27</v>
      </c>
    </row>
    <row r="175" spans="1:10" ht="48" customHeight="1" x14ac:dyDescent="0.25">
      <c r="A175" s="35" t="s">
        <v>4334</v>
      </c>
      <c r="B175" s="90" t="s">
        <v>4335</v>
      </c>
      <c r="C175" s="40" t="s">
        <v>4168</v>
      </c>
      <c r="D175" s="47" t="s">
        <v>4169</v>
      </c>
      <c r="E175" s="57">
        <v>134.47999999999999</v>
      </c>
      <c r="F175" s="57">
        <v>13.42</v>
      </c>
      <c r="G175" s="57">
        <v>147.9</v>
      </c>
      <c r="H175" s="32">
        <v>46091</v>
      </c>
      <c r="I175" s="32"/>
      <c r="J175" s="44" t="s">
        <v>27</v>
      </c>
    </row>
    <row r="176" spans="1:10" ht="48" customHeight="1" x14ac:dyDescent="0.25">
      <c r="A176" s="35" t="s">
        <v>4336</v>
      </c>
      <c r="B176" s="90" t="s">
        <v>4337</v>
      </c>
      <c r="C176" s="40" t="s">
        <v>4168</v>
      </c>
      <c r="D176" s="47" t="s">
        <v>4169</v>
      </c>
      <c r="E176" s="57">
        <v>1589.09</v>
      </c>
      <c r="F176" s="57">
        <v>158.91</v>
      </c>
      <c r="G176" s="57">
        <v>1748</v>
      </c>
      <c r="H176" s="32">
        <v>46091</v>
      </c>
      <c r="I176" s="32"/>
      <c r="J176" s="44" t="s">
        <v>27</v>
      </c>
    </row>
    <row r="177" spans="1:10" ht="48" customHeight="1" x14ac:dyDescent="0.25">
      <c r="A177" s="35" t="s">
        <v>4338</v>
      </c>
      <c r="B177" s="90" t="s">
        <v>4339</v>
      </c>
      <c r="C177" s="40" t="s">
        <v>4168</v>
      </c>
      <c r="D177" s="47" t="s">
        <v>4169</v>
      </c>
      <c r="E177" s="57">
        <v>561.95000000000005</v>
      </c>
      <c r="F177" s="57">
        <v>0</v>
      </c>
      <c r="G177" s="57">
        <v>561.95000000000005</v>
      </c>
      <c r="H177" s="32">
        <v>46092</v>
      </c>
      <c r="I177" s="32"/>
      <c r="J177" s="44" t="s">
        <v>27</v>
      </c>
    </row>
    <row r="178" spans="1:10" ht="48" customHeight="1" x14ac:dyDescent="0.25">
      <c r="A178" s="35" t="s">
        <v>4340</v>
      </c>
      <c r="B178" s="90" t="s">
        <v>4341</v>
      </c>
      <c r="C178" s="40" t="s">
        <v>38</v>
      </c>
      <c r="D178" s="47" t="s">
        <v>55</v>
      </c>
      <c r="E178" s="57">
        <v>149.76</v>
      </c>
      <c r="F178" s="57">
        <v>16.079999999999998</v>
      </c>
      <c r="G178" s="57">
        <v>165.84</v>
      </c>
      <c r="H178" s="32">
        <v>46092</v>
      </c>
      <c r="I178" s="32"/>
      <c r="J178" s="44" t="s">
        <v>27</v>
      </c>
    </row>
    <row r="179" spans="1:10" ht="48" customHeight="1" x14ac:dyDescent="0.25">
      <c r="A179" s="35" t="s">
        <v>4342</v>
      </c>
      <c r="B179" s="90" t="s">
        <v>4185</v>
      </c>
      <c r="C179" s="40" t="s">
        <v>38</v>
      </c>
      <c r="D179" s="47" t="s">
        <v>55</v>
      </c>
      <c r="E179" s="57">
        <v>78.63</v>
      </c>
      <c r="F179" s="57">
        <v>7.86</v>
      </c>
      <c r="G179" s="57">
        <v>86.49</v>
      </c>
      <c r="H179" s="32">
        <v>46092</v>
      </c>
      <c r="I179" s="32"/>
      <c r="J179" s="44" t="s">
        <v>27</v>
      </c>
    </row>
    <row r="180" spans="1:10" ht="48" customHeight="1" x14ac:dyDescent="0.25">
      <c r="A180" s="35" t="s">
        <v>4343</v>
      </c>
      <c r="B180" s="90" t="s">
        <v>4344</v>
      </c>
      <c r="C180" s="40" t="s">
        <v>38</v>
      </c>
      <c r="D180" s="47" t="s">
        <v>55</v>
      </c>
      <c r="E180" s="57">
        <v>197.09</v>
      </c>
      <c r="F180" s="57">
        <v>20.81</v>
      </c>
      <c r="G180" s="57">
        <v>217.9</v>
      </c>
      <c r="H180" s="32">
        <v>46092</v>
      </c>
      <c r="I180" s="32"/>
      <c r="J180" s="44" t="s">
        <v>27</v>
      </c>
    </row>
    <row r="181" spans="1:10" ht="48" customHeight="1" x14ac:dyDescent="0.25">
      <c r="A181" s="35" t="s">
        <v>4345</v>
      </c>
      <c r="B181" s="90" t="s">
        <v>4346</v>
      </c>
      <c r="C181" s="40" t="s">
        <v>4168</v>
      </c>
      <c r="D181" s="47" t="s">
        <v>4169</v>
      </c>
      <c r="E181" s="57">
        <v>33.28</v>
      </c>
      <c r="F181" s="57">
        <v>3.32</v>
      </c>
      <c r="G181" s="57">
        <v>36.6</v>
      </c>
      <c r="H181" s="32">
        <v>46094</v>
      </c>
      <c r="I181" s="32"/>
      <c r="J181" s="44" t="s">
        <v>27</v>
      </c>
    </row>
    <row r="182" spans="1:10" ht="48" customHeight="1" x14ac:dyDescent="0.25">
      <c r="A182" s="35" t="s">
        <v>4347</v>
      </c>
      <c r="B182" s="90" t="s">
        <v>4348</v>
      </c>
      <c r="C182" s="40" t="s">
        <v>4168</v>
      </c>
      <c r="D182" s="47" t="s">
        <v>4169</v>
      </c>
      <c r="E182" s="57">
        <v>422.9</v>
      </c>
      <c r="F182" s="57">
        <v>40.89</v>
      </c>
      <c r="G182" s="57">
        <v>463.79</v>
      </c>
      <c r="H182" s="32">
        <v>46094</v>
      </c>
      <c r="I182" s="32"/>
      <c r="J182" s="44" t="s">
        <v>27</v>
      </c>
    </row>
    <row r="183" spans="1:10" ht="48" customHeight="1" x14ac:dyDescent="0.25">
      <c r="A183" s="35" t="s">
        <v>4349</v>
      </c>
      <c r="B183" s="90" t="s">
        <v>4350</v>
      </c>
      <c r="C183" s="40" t="s">
        <v>4168</v>
      </c>
      <c r="D183" s="47" t="s">
        <v>4169</v>
      </c>
      <c r="E183" s="57">
        <v>139.72999999999999</v>
      </c>
      <c r="F183" s="57">
        <v>13.54</v>
      </c>
      <c r="G183" s="57">
        <v>153.27000000000001</v>
      </c>
      <c r="H183" s="32">
        <v>46094</v>
      </c>
      <c r="I183" s="32"/>
      <c r="J183" s="44" t="s">
        <v>27</v>
      </c>
    </row>
    <row r="184" spans="1:10" ht="48" customHeight="1" x14ac:dyDescent="0.25">
      <c r="A184" s="35" t="s">
        <v>4351</v>
      </c>
      <c r="B184" s="90" t="s">
        <v>4352</v>
      </c>
      <c r="C184" s="40" t="s">
        <v>4168</v>
      </c>
      <c r="D184" s="47" t="s">
        <v>4169</v>
      </c>
      <c r="E184" s="57">
        <v>92.55</v>
      </c>
      <c r="F184" s="57">
        <v>9.26</v>
      </c>
      <c r="G184" s="57">
        <v>101.81</v>
      </c>
      <c r="H184" s="32">
        <v>46094</v>
      </c>
      <c r="I184" s="32"/>
      <c r="J184" s="44" t="s">
        <v>27</v>
      </c>
    </row>
    <row r="185" spans="1:10" ht="48" customHeight="1" x14ac:dyDescent="0.25">
      <c r="A185" s="35" t="s">
        <v>4353</v>
      </c>
      <c r="B185" s="90" t="s">
        <v>4354</v>
      </c>
      <c r="C185" s="40" t="s">
        <v>38</v>
      </c>
      <c r="D185" s="47" t="s">
        <v>55</v>
      </c>
      <c r="E185" s="57">
        <v>272.81</v>
      </c>
      <c r="F185" s="57">
        <v>0</v>
      </c>
      <c r="G185" s="57">
        <v>272.81</v>
      </c>
      <c r="H185" s="32">
        <v>46094</v>
      </c>
      <c r="I185" s="32"/>
      <c r="J185" s="44" t="s">
        <v>27</v>
      </c>
    </row>
    <row r="186" spans="1:10" ht="48" customHeight="1" x14ac:dyDescent="0.25">
      <c r="A186" s="35" t="s">
        <v>4355</v>
      </c>
      <c r="B186" s="90" t="s">
        <v>4356</v>
      </c>
      <c r="C186" s="40" t="s">
        <v>45</v>
      </c>
      <c r="D186" s="47" t="s">
        <v>46</v>
      </c>
      <c r="E186" s="57">
        <v>90.91</v>
      </c>
      <c r="F186" s="57">
        <v>9.09</v>
      </c>
      <c r="G186" s="57">
        <v>100</v>
      </c>
      <c r="H186" s="32">
        <v>46094</v>
      </c>
      <c r="I186" s="32"/>
      <c r="J186" s="44" t="s">
        <v>27</v>
      </c>
    </row>
    <row r="187" spans="1:10" ht="48" customHeight="1" x14ac:dyDescent="0.25">
      <c r="A187" s="35" t="s">
        <v>4357</v>
      </c>
      <c r="B187" s="90" t="s">
        <v>4358</v>
      </c>
      <c r="C187" s="40" t="s">
        <v>45</v>
      </c>
      <c r="D187" s="47" t="s">
        <v>46</v>
      </c>
      <c r="E187" s="57">
        <v>53.14</v>
      </c>
      <c r="F187" s="57">
        <v>5.31</v>
      </c>
      <c r="G187" s="57">
        <v>58.45</v>
      </c>
      <c r="H187" s="32">
        <v>46094</v>
      </c>
      <c r="I187" s="32"/>
      <c r="J187" s="44" t="s">
        <v>27</v>
      </c>
    </row>
    <row r="188" spans="1:10" ht="48" customHeight="1" x14ac:dyDescent="0.25">
      <c r="A188" s="35" t="s">
        <v>4359</v>
      </c>
      <c r="B188" s="90" t="s">
        <v>4360</v>
      </c>
      <c r="C188" s="40" t="s">
        <v>45</v>
      </c>
      <c r="D188" s="47" t="s">
        <v>46</v>
      </c>
      <c r="E188" s="57">
        <v>383.64</v>
      </c>
      <c r="F188" s="57">
        <v>38.36</v>
      </c>
      <c r="G188" s="57">
        <v>422</v>
      </c>
      <c r="H188" s="32">
        <v>46094</v>
      </c>
      <c r="I188" s="32"/>
      <c r="J188" s="44" t="s">
        <v>27</v>
      </c>
    </row>
    <row r="189" spans="1:10" ht="48" customHeight="1" x14ac:dyDescent="0.25">
      <c r="A189" s="35" t="s">
        <v>4361</v>
      </c>
      <c r="B189" s="90" t="s">
        <v>4362</v>
      </c>
      <c r="C189" s="40" t="s">
        <v>38</v>
      </c>
      <c r="D189" s="47" t="s">
        <v>55</v>
      </c>
      <c r="E189" s="57">
        <v>355.09</v>
      </c>
      <c r="F189" s="57">
        <v>35.51</v>
      </c>
      <c r="G189" s="57">
        <v>390.6</v>
      </c>
      <c r="H189" s="32">
        <v>46095</v>
      </c>
      <c r="I189" s="32"/>
      <c r="J189" s="44" t="s">
        <v>27</v>
      </c>
    </row>
    <row r="190" spans="1:10" ht="48" customHeight="1" x14ac:dyDescent="0.25">
      <c r="A190" s="35" t="s">
        <v>4363</v>
      </c>
      <c r="B190" s="90" t="s">
        <v>4364</v>
      </c>
      <c r="C190" s="40" t="s">
        <v>38</v>
      </c>
      <c r="D190" s="47" t="s">
        <v>55</v>
      </c>
      <c r="E190" s="57">
        <v>355.09</v>
      </c>
      <c r="F190" s="57">
        <v>35.51</v>
      </c>
      <c r="G190" s="57">
        <v>390.6</v>
      </c>
      <c r="H190" s="32">
        <v>46095</v>
      </c>
      <c r="I190" s="32"/>
      <c r="J190" s="44" t="s">
        <v>27</v>
      </c>
    </row>
    <row r="191" spans="1:10" ht="48" customHeight="1" x14ac:dyDescent="0.25">
      <c r="A191" s="35" t="s">
        <v>4365</v>
      </c>
      <c r="B191" s="90" t="s">
        <v>4366</v>
      </c>
      <c r="C191" s="40" t="s">
        <v>38</v>
      </c>
      <c r="D191" s="47" t="s">
        <v>55</v>
      </c>
      <c r="E191" s="57">
        <v>355.09</v>
      </c>
      <c r="F191" s="57">
        <v>35.51</v>
      </c>
      <c r="G191" s="57">
        <v>390.6</v>
      </c>
      <c r="H191" s="32">
        <v>46095</v>
      </c>
      <c r="I191" s="32"/>
      <c r="J191" s="44" t="s">
        <v>27</v>
      </c>
    </row>
    <row r="192" spans="1:10" ht="48" customHeight="1" x14ac:dyDescent="0.25">
      <c r="A192" s="35" t="s">
        <v>4367</v>
      </c>
      <c r="B192" s="90" t="s">
        <v>4368</v>
      </c>
      <c r="C192" s="40" t="s">
        <v>38</v>
      </c>
      <c r="D192" s="47" t="s">
        <v>55</v>
      </c>
      <c r="E192" s="57">
        <v>149.5</v>
      </c>
      <c r="F192" s="57">
        <v>0</v>
      </c>
      <c r="G192" s="57">
        <v>149.5</v>
      </c>
      <c r="H192" s="32">
        <v>46098</v>
      </c>
      <c r="I192" s="32"/>
      <c r="J192" s="44" t="s">
        <v>27</v>
      </c>
    </row>
    <row r="193" spans="1:10" ht="48" customHeight="1" x14ac:dyDescent="0.25">
      <c r="A193" s="35" t="s">
        <v>4369</v>
      </c>
      <c r="B193" s="90" t="s">
        <v>4370</v>
      </c>
      <c r="C193" s="40" t="s">
        <v>38</v>
      </c>
      <c r="D193" s="47" t="s">
        <v>55</v>
      </c>
      <c r="E193" s="57">
        <v>167.67</v>
      </c>
      <c r="F193" s="57">
        <v>17.87</v>
      </c>
      <c r="G193" s="57">
        <v>185.54</v>
      </c>
      <c r="H193" s="32">
        <v>46098</v>
      </c>
      <c r="I193" s="32"/>
      <c r="J193" s="44" t="s">
        <v>27</v>
      </c>
    </row>
    <row r="194" spans="1:10" ht="48" customHeight="1" x14ac:dyDescent="0.25">
      <c r="A194" s="35" t="s">
        <v>4371</v>
      </c>
      <c r="B194" s="90" t="s">
        <v>4372</v>
      </c>
      <c r="C194" s="40" t="s">
        <v>38</v>
      </c>
      <c r="D194" s="47" t="s">
        <v>55</v>
      </c>
      <c r="E194" s="57">
        <v>380.79</v>
      </c>
      <c r="F194" s="57">
        <v>0</v>
      </c>
      <c r="G194" s="57">
        <v>380.79</v>
      </c>
      <c r="H194" s="32">
        <v>46098</v>
      </c>
      <c r="I194" s="32"/>
      <c r="J194" s="44" t="s">
        <v>27</v>
      </c>
    </row>
    <row r="195" spans="1:10" ht="48" customHeight="1" x14ac:dyDescent="0.25">
      <c r="A195" s="35" t="s">
        <v>4373</v>
      </c>
      <c r="B195" s="90" t="s">
        <v>4374</v>
      </c>
      <c r="C195" s="40" t="s">
        <v>38</v>
      </c>
      <c r="D195" s="47" t="s">
        <v>55</v>
      </c>
      <c r="E195" s="57">
        <v>119.04</v>
      </c>
      <c r="F195" s="57">
        <v>0</v>
      </c>
      <c r="G195" s="57">
        <v>119.04</v>
      </c>
      <c r="H195" s="32">
        <v>46098</v>
      </c>
      <c r="I195" s="32"/>
      <c r="J195" s="44" t="s">
        <v>27</v>
      </c>
    </row>
    <row r="196" spans="1:10" ht="48" customHeight="1" x14ac:dyDescent="0.25">
      <c r="A196" s="35" t="s">
        <v>4375</v>
      </c>
      <c r="B196" s="90" t="s">
        <v>4376</v>
      </c>
      <c r="C196" s="40" t="s">
        <v>38</v>
      </c>
      <c r="D196" s="47" t="s">
        <v>55</v>
      </c>
      <c r="E196" s="57">
        <v>167.67</v>
      </c>
      <c r="F196" s="57">
        <v>17.87</v>
      </c>
      <c r="G196" s="57">
        <v>185.54</v>
      </c>
      <c r="H196" s="32">
        <v>46098</v>
      </c>
      <c r="I196" s="32"/>
      <c r="J196" s="44" t="s">
        <v>27</v>
      </c>
    </row>
    <row r="197" spans="1:10" ht="48" customHeight="1" x14ac:dyDescent="0.25">
      <c r="A197" s="35" t="s">
        <v>4377</v>
      </c>
      <c r="B197" s="90" t="s">
        <v>4378</v>
      </c>
      <c r="C197" s="40" t="s">
        <v>38</v>
      </c>
      <c r="D197" s="47" t="s">
        <v>55</v>
      </c>
      <c r="E197" s="57">
        <v>611.13</v>
      </c>
      <c r="F197" s="57">
        <v>0</v>
      </c>
      <c r="G197" s="57">
        <v>611.13</v>
      </c>
      <c r="H197" s="32">
        <v>46098</v>
      </c>
      <c r="I197" s="32"/>
      <c r="J197" s="44" t="s">
        <v>27</v>
      </c>
    </row>
    <row r="198" spans="1:10" ht="48" customHeight="1" x14ac:dyDescent="0.25">
      <c r="A198" s="35" t="s">
        <v>4379</v>
      </c>
      <c r="B198" s="90" t="s">
        <v>4380</v>
      </c>
      <c r="C198" s="40" t="s">
        <v>38</v>
      </c>
      <c r="D198" s="47" t="s">
        <v>55</v>
      </c>
      <c r="E198" s="57">
        <v>167.67</v>
      </c>
      <c r="F198" s="57">
        <v>17.87</v>
      </c>
      <c r="G198" s="57">
        <v>185.54</v>
      </c>
      <c r="H198" s="32">
        <v>46098</v>
      </c>
      <c r="I198" s="32"/>
      <c r="J198" s="44" t="s">
        <v>27</v>
      </c>
    </row>
    <row r="199" spans="1:10" ht="48" customHeight="1" x14ac:dyDescent="0.25">
      <c r="A199" s="35" t="s">
        <v>4381</v>
      </c>
      <c r="B199" s="90" t="s">
        <v>4382</v>
      </c>
      <c r="C199" s="40" t="s">
        <v>38</v>
      </c>
      <c r="D199" s="47" t="s">
        <v>55</v>
      </c>
      <c r="E199" s="57">
        <v>192.09</v>
      </c>
      <c r="F199" s="57">
        <v>19.649999999999999</v>
      </c>
      <c r="G199" s="57">
        <v>211.74</v>
      </c>
      <c r="H199" s="32">
        <v>46101</v>
      </c>
      <c r="I199" s="32"/>
      <c r="J199" s="44" t="s">
        <v>27</v>
      </c>
    </row>
    <row r="200" spans="1:10" ht="48" customHeight="1" x14ac:dyDescent="0.25">
      <c r="A200" s="35" t="s">
        <v>4383</v>
      </c>
      <c r="B200" s="90" t="s">
        <v>4384</v>
      </c>
      <c r="C200" s="40" t="s">
        <v>38</v>
      </c>
      <c r="D200" s="47" t="s">
        <v>55</v>
      </c>
      <c r="E200" s="57">
        <v>96</v>
      </c>
      <c r="F200" s="57">
        <v>10.039999999999999</v>
      </c>
      <c r="G200" s="57">
        <v>106.04</v>
      </c>
      <c r="H200" s="32">
        <v>46101</v>
      </c>
      <c r="I200" s="32"/>
      <c r="J200" s="44" t="s">
        <v>27</v>
      </c>
    </row>
    <row r="201" spans="1:10" ht="48" customHeight="1" x14ac:dyDescent="0.25">
      <c r="A201" s="35" t="s">
        <v>4385</v>
      </c>
      <c r="B201" s="90" t="s">
        <v>4386</v>
      </c>
      <c r="C201" s="40" t="s">
        <v>4168</v>
      </c>
      <c r="D201" s="47" t="s">
        <v>4169</v>
      </c>
      <c r="E201" s="57">
        <v>72.72</v>
      </c>
      <c r="F201" s="57">
        <v>7.28</v>
      </c>
      <c r="G201" s="57">
        <v>80</v>
      </c>
      <c r="H201" s="32">
        <v>46102</v>
      </c>
      <c r="I201" s="32"/>
      <c r="J201" s="44" t="s">
        <v>27</v>
      </c>
    </row>
    <row r="202" spans="1:10" ht="48" customHeight="1" x14ac:dyDescent="0.25">
      <c r="A202" s="35" t="s">
        <v>4387</v>
      </c>
      <c r="B202" s="90" t="s">
        <v>4388</v>
      </c>
      <c r="C202" s="40" t="s">
        <v>4168</v>
      </c>
      <c r="D202" s="47" t="s">
        <v>4169</v>
      </c>
      <c r="E202" s="57">
        <v>234.92</v>
      </c>
      <c r="F202" s="57">
        <v>23.48</v>
      </c>
      <c r="G202" s="57">
        <v>258.39999999999998</v>
      </c>
      <c r="H202" s="32">
        <v>46102</v>
      </c>
      <c r="I202" s="32"/>
      <c r="J202" s="44" t="s">
        <v>27</v>
      </c>
    </row>
    <row r="203" spans="1:10" ht="48" customHeight="1" x14ac:dyDescent="0.25">
      <c r="A203" s="35" t="s">
        <v>4389</v>
      </c>
      <c r="B203" s="90" t="s">
        <v>4390</v>
      </c>
      <c r="C203" s="40" t="s">
        <v>4168</v>
      </c>
      <c r="D203" s="47" t="s">
        <v>4169</v>
      </c>
      <c r="E203" s="57">
        <v>34.549999999999997</v>
      </c>
      <c r="F203" s="57">
        <v>3.45</v>
      </c>
      <c r="G203" s="57">
        <v>38</v>
      </c>
      <c r="H203" s="32">
        <v>46106</v>
      </c>
      <c r="I203" s="32"/>
      <c r="J203" s="44" t="s">
        <v>27</v>
      </c>
    </row>
    <row r="204" spans="1:10" ht="48" customHeight="1" x14ac:dyDescent="0.25">
      <c r="A204" s="35" t="s">
        <v>4391</v>
      </c>
      <c r="B204" s="90" t="s">
        <v>4392</v>
      </c>
      <c r="C204" s="40" t="s">
        <v>4168</v>
      </c>
      <c r="D204" s="47" t="s">
        <v>4169</v>
      </c>
      <c r="E204" s="57">
        <v>458.17</v>
      </c>
      <c r="F204" s="57">
        <v>44.41</v>
      </c>
      <c r="G204" s="57">
        <v>502.58</v>
      </c>
      <c r="H204" s="32">
        <v>46106</v>
      </c>
      <c r="I204" s="32"/>
      <c r="J204" s="44" t="s">
        <v>27</v>
      </c>
    </row>
    <row r="205" spans="1:10" ht="48" customHeight="1" x14ac:dyDescent="0.25">
      <c r="A205" s="35" t="s">
        <v>4393</v>
      </c>
      <c r="B205" s="90" t="s">
        <v>4394</v>
      </c>
      <c r="C205" s="40" t="s">
        <v>4168</v>
      </c>
      <c r="D205" s="47" t="s">
        <v>4169</v>
      </c>
      <c r="E205" s="57">
        <v>93.27</v>
      </c>
      <c r="F205" s="57">
        <v>9.33</v>
      </c>
      <c r="G205" s="57">
        <v>102.6</v>
      </c>
      <c r="H205" s="32">
        <v>46106</v>
      </c>
      <c r="I205" s="32"/>
      <c r="J205" s="44" t="s">
        <v>27</v>
      </c>
    </row>
    <row r="206" spans="1:10" ht="48" customHeight="1" x14ac:dyDescent="0.25">
      <c r="A206" s="35" t="s">
        <v>4395</v>
      </c>
      <c r="B206" s="90" t="s">
        <v>4396</v>
      </c>
      <c r="C206" s="40" t="s">
        <v>4168</v>
      </c>
      <c r="D206" s="47" t="s">
        <v>4169</v>
      </c>
      <c r="E206" s="57">
        <v>202.11</v>
      </c>
      <c r="F206" s="57">
        <v>19.510000000000002</v>
      </c>
      <c r="G206" s="57">
        <v>221.62</v>
      </c>
      <c r="H206" s="32">
        <v>46106</v>
      </c>
      <c r="I206" s="32"/>
      <c r="J206" s="44" t="s">
        <v>27</v>
      </c>
    </row>
    <row r="207" spans="1:10" ht="48" customHeight="1" x14ac:dyDescent="0.25">
      <c r="A207" s="35" t="s">
        <v>4397</v>
      </c>
      <c r="B207" s="90" t="s">
        <v>4398</v>
      </c>
      <c r="C207" s="40" t="s">
        <v>38</v>
      </c>
      <c r="D207" s="47" t="s">
        <v>55</v>
      </c>
      <c r="E207" s="57">
        <v>6.27</v>
      </c>
      <c r="F207" s="57">
        <v>0.63</v>
      </c>
      <c r="G207" s="57">
        <v>6.9</v>
      </c>
      <c r="H207" s="32">
        <v>46106</v>
      </c>
      <c r="I207" s="32"/>
      <c r="J207" s="44" t="s">
        <v>27</v>
      </c>
    </row>
    <row r="208" spans="1:10" ht="48" customHeight="1" x14ac:dyDescent="0.25">
      <c r="A208" s="35" t="s">
        <v>4399</v>
      </c>
      <c r="B208" s="90" t="s">
        <v>4400</v>
      </c>
      <c r="C208" s="40" t="s">
        <v>38</v>
      </c>
      <c r="D208" s="47" t="s">
        <v>55</v>
      </c>
      <c r="E208" s="57">
        <v>3.09</v>
      </c>
      <c r="F208" s="57">
        <v>0.31</v>
      </c>
      <c r="G208" s="57">
        <v>3.4</v>
      </c>
      <c r="H208" s="32">
        <v>46106</v>
      </c>
      <c r="I208" s="32"/>
      <c r="J208" s="44" t="s">
        <v>27</v>
      </c>
    </row>
    <row r="209" spans="1:10" ht="48" customHeight="1" x14ac:dyDescent="0.25">
      <c r="A209" s="35" t="s">
        <v>4401</v>
      </c>
      <c r="B209" s="90" t="s">
        <v>4402</v>
      </c>
      <c r="C209" s="40" t="s">
        <v>38</v>
      </c>
      <c r="D209" s="47" t="s">
        <v>55</v>
      </c>
      <c r="E209" s="57">
        <v>163.54</v>
      </c>
      <c r="F209" s="57">
        <v>16.36</v>
      </c>
      <c r="G209" s="57">
        <v>179.9</v>
      </c>
      <c r="H209" s="32">
        <v>46107</v>
      </c>
      <c r="I209" s="32"/>
      <c r="J209" s="44" t="s">
        <v>27</v>
      </c>
    </row>
    <row r="210" spans="1:10" ht="48" customHeight="1" x14ac:dyDescent="0.25">
      <c r="A210" s="35" t="s">
        <v>4403</v>
      </c>
      <c r="B210" s="90" t="s">
        <v>4404</v>
      </c>
      <c r="C210" s="40" t="s">
        <v>45</v>
      </c>
      <c r="D210" s="47" t="s">
        <v>46</v>
      </c>
      <c r="E210" s="57">
        <v>51.05</v>
      </c>
      <c r="F210" s="57">
        <v>5.0999999999999996</v>
      </c>
      <c r="G210" s="57">
        <v>56.15</v>
      </c>
      <c r="H210" s="32">
        <v>46107</v>
      </c>
      <c r="I210" s="32"/>
      <c r="J210" s="44" t="s">
        <v>27</v>
      </c>
    </row>
    <row r="211" spans="1:10" ht="48" customHeight="1" x14ac:dyDescent="0.25">
      <c r="A211" s="35" t="s">
        <v>4405</v>
      </c>
      <c r="B211" s="90" t="s">
        <v>4406</v>
      </c>
      <c r="C211" s="40" t="s">
        <v>38</v>
      </c>
      <c r="D211" s="47" t="s">
        <v>55</v>
      </c>
      <c r="E211" s="57">
        <v>104.58</v>
      </c>
      <c r="F211" s="57">
        <v>0</v>
      </c>
      <c r="G211" s="57">
        <v>104.58</v>
      </c>
      <c r="H211" s="32">
        <v>46108</v>
      </c>
      <c r="I211" s="32"/>
      <c r="J211" s="44" t="s">
        <v>27</v>
      </c>
    </row>
    <row r="212" spans="1:10" ht="48" customHeight="1" x14ac:dyDescent="0.25">
      <c r="A212" s="35" t="s">
        <v>4407</v>
      </c>
      <c r="B212" s="90" t="s">
        <v>4408</v>
      </c>
      <c r="C212" s="40" t="s">
        <v>38</v>
      </c>
      <c r="D212" s="47" t="s">
        <v>55</v>
      </c>
      <c r="E212" s="57">
        <v>486.53</v>
      </c>
      <c r="F212" s="57">
        <v>0</v>
      </c>
      <c r="G212" s="57">
        <v>486.53</v>
      </c>
      <c r="H212" s="32">
        <v>46108</v>
      </c>
      <c r="I212" s="32"/>
      <c r="J212" s="44" t="s">
        <v>27</v>
      </c>
    </row>
    <row r="213" spans="1:10" ht="48" customHeight="1" x14ac:dyDescent="0.25">
      <c r="A213" s="35" t="s">
        <v>4409</v>
      </c>
      <c r="B213" s="90" t="s">
        <v>4410</v>
      </c>
      <c r="C213" s="40" t="s">
        <v>38</v>
      </c>
      <c r="D213" s="47" t="s">
        <v>55</v>
      </c>
      <c r="E213" s="57">
        <v>54.85</v>
      </c>
      <c r="F213" s="57">
        <v>0</v>
      </c>
      <c r="G213" s="57">
        <v>54.85</v>
      </c>
      <c r="H213" s="32">
        <v>46108</v>
      </c>
      <c r="I213" s="32"/>
      <c r="J213" s="44" t="s">
        <v>27</v>
      </c>
    </row>
    <row r="214" spans="1:10" ht="48" customHeight="1" x14ac:dyDescent="0.25">
      <c r="A214" s="35" t="s">
        <v>4411</v>
      </c>
      <c r="B214" s="90" t="s">
        <v>4412</v>
      </c>
      <c r="C214" s="40" t="s">
        <v>4168</v>
      </c>
      <c r="D214" s="47" t="s">
        <v>4169</v>
      </c>
      <c r="E214" s="57">
        <v>51.13</v>
      </c>
      <c r="F214" s="57">
        <v>5.12</v>
      </c>
      <c r="G214" s="57">
        <v>56.25</v>
      </c>
      <c r="H214" s="32">
        <v>46109</v>
      </c>
      <c r="I214" s="32"/>
      <c r="J214" s="44" t="s">
        <v>27</v>
      </c>
    </row>
    <row r="215" spans="1:10" ht="48" customHeight="1" x14ac:dyDescent="0.25">
      <c r="A215" s="35" t="s">
        <v>4413</v>
      </c>
      <c r="B215" s="90" t="s">
        <v>4414</v>
      </c>
      <c r="C215" s="40" t="s">
        <v>4168</v>
      </c>
      <c r="D215" s="47" t="s">
        <v>4169</v>
      </c>
      <c r="E215" s="57">
        <v>64.64</v>
      </c>
      <c r="F215" s="57">
        <v>6.46</v>
      </c>
      <c r="G215" s="57">
        <v>71.099999999999994</v>
      </c>
      <c r="H215" s="32">
        <v>46109</v>
      </c>
      <c r="I215" s="32"/>
      <c r="J215" s="44" t="s">
        <v>27</v>
      </c>
    </row>
    <row r="216" spans="1:10" ht="48" customHeight="1" x14ac:dyDescent="0.25">
      <c r="A216" s="35" t="s">
        <v>4415</v>
      </c>
      <c r="B216" s="90" t="s">
        <v>4416</v>
      </c>
      <c r="C216" s="40" t="s">
        <v>38</v>
      </c>
      <c r="D216" s="47" t="s">
        <v>55</v>
      </c>
      <c r="E216" s="57">
        <v>40.590000000000003</v>
      </c>
      <c r="F216" s="57">
        <v>4.28</v>
      </c>
      <c r="G216" s="57">
        <v>44.87</v>
      </c>
      <c r="H216" s="32">
        <v>46109</v>
      </c>
      <c r="I216" s="32"/>
      <c r="J216" s="44" t="s">
        <v>27</v>
      </c>
    </row>
    <row r="217" spans="1:10" ht="48" customHeight="1" x14ac:dyDescent="0.25">
      <c r="A217" s="35" t="s">
        <v>4417</v>
      </c>
      <c r="B217" s="90" t="s">
        <v>4418</v>
      </c>
      <c r="C217" s="40" t="s">
        <v>38</v>
      </c>
      <c r="D217" s="47" t="s">
        <v>55</v>
      </c>
      <c r="E217" s="57">
        <v>22.91</v>
      </c>
      <c r="F217" s="57">
        <v>2.5099999999999998</v>
      </c>
      <c r="G217" s="57">
        <v>25.42</v>
      </c>
      <c r="H217" s="32">
        <v>46109</v>
      </c>
      <c r="I217" s="32"/>
      <c r="J217" s="44" t="s">
        <v>27</v>
      </c>
    </row>
    <row r="218" spans="1:10" ht="48" customHeight="1" x14ac:dyDescent="0.25">
      <c r="A218" s="35" t="s">
        <v>4419</v>
      </c>
      <c r="B218" s="90" t="s">
        <v>4420</v>
      </c>
      <c r="C218" s="40" t="s">
        <v>38</v>
      </c>
      <c r="D218" s="47" t="s">
        <v>55</v>
      </c>
      <c r="E218" s="57">
        <v>73.180000000000007</v>
      </c>
      <c r="F218" s="57">
        <v>7.32</v>
      </c>
      <c r="G218" s="57">
        <v>80.5</v>
      </c>
      <c r="H218" s="32">
        <v>46109</v>
      </c>
      <c r="I218" s="32"/>
      <c r="J218" s="44" t="s">
        <v>27</v>
      </c>
    </row>
    <row r="219" spans="1:10" ht="48" customHeight="1" x14ac:dyDescent="0.25">
      <c r="A219" s="35" t="s">
        <v>4421</v>
      </c>
      <c r="B219" s="90" t="s">
        <v>4422</v>
      </c>
      <c r="C219" s="40" t="s">
        <v>4168</v>
      </c>
      <c r="D219" s="47" t="s">
        <v>4169</v>
      </c>
      <c r="E219" s="57">
        <v>272.82</v>
      </c>
      <c r="F219" s="57">
        <v>27.28</v>
      </c>
      <c r="G219" s="57">
        <v>300.10000000000002</v>
      </c>
      <c r="H219" s="32">
        <v>46112</v>
      </c>
      <c r="I219" s="32"/>
      <c r="J219" s="44" t="s">
        <v>27</v>
      </c>
    </row>
    <row r="220" spans="1:10" ht="48" customHeight="1" x14ac:dyDescent="0.25">
      <c r="A220" s="35" t="s">
        <v>4423</v>
      </c>
      <c r="B220" s="90" t="s">
        <v>4424</v>
      </c>
      <c r="C220" s="40" t="s">
        <v>38</v>
      </c>
      <c r="D220" s="47" t="s">
        <v>55</v>
      </c>
      <c r="E220" s="57">
        <v>65.989999999999995</v>
      </c>
      <c r="F220" s="57">
        <v>0</v>
      </c>
      <c r="G220" s="57">
        <v>65.989999999999995</v>
      </c>
      <c r="H220" s="32">
        <v>46114</v>
      </c>
      <c r="I220" s="32"/>
      <c r="J220" s="44" t="s">
        <v>27</v>
      </c>
    </row>
    <row r="221" spans="1:10" ht="48" customHeight="1" x14ac:dyDescent="0.25">
      <c r="A221" s="35" t="s">
        <v>4425</v>
      </c>
      <c r="B221" s="90" t="s">
        <v>4426</v>
      </c>
      <c r="C221" s="40" t="s">
        <v>38</v>
      </c>
      <c r="D221" s="47" t="s">
        <v>55</v>
      </c>
      <c r="E221" s="57">
        <v>44.59</v>
      </c>
      <c r="F221" s="57">
        <v>4.68</v>
      </c>
      <c r="G221" s="57">
        <v>49.27</v>
      </c>
      <c r="H221" s="32">
        <v>46114</v>
      </c>
      <c r="I221" s="32"/>
      <c r="J221" s="44" t="s">
        <v>27</v>
      </c>
    </row>
    <row r="222" spans="1:10" ht="48" customHeight="1" x14ac:dyDescent="0.25">
      <c r="A222" s="35" t="s">
        <v>4427</v>
      </c>
      <c r="B222" s="90" t="s">
        <v>4428</v>
      </c>
      <c r="C222" s="40" t="s">
        <v>38</v>
      </c>
      <c r="D222" s="47" t="s">
        <v>55</v>
      </c>
      <c r="E222" s="57">
        <v>617.16</v>
      </c>
      <c r="F222" s="57">
        <v>0</v>
      </c>
      <c r="G222" s="57">
        <v>617.16</v>
      </c>
      <c r="H222" s="32">
        <v>46114</v>
      </c>
      <c r="I222" s="32"/>
      <c r="J222" s="44" t="s">
        <v>27</v>
      </c>
    </row>
    <row r="223" spans="1:10" ht="48" customHeight="1" x14ac:dyDescent="0.25">
      <c r="A223" s="35" t="s">
        <v>4429</v>
      </c>
      <c r="B223" s="90" t="s">
        <v>4430</v>
      </c>
      <c r="C223" s="40" t="s">
        <v>38</v>
      </c>
      <c r="D223" s="47" t="s">
        <v>55</v>
      </c>
      <c r="E223" s="57">
        <v>56.04</v>
      </c>
      <c r="F223" s="57">
        <v>6.7</v>
      </c>
      <c r="G223" s="57">
        <v>62.74</v>
      </c>
      <c r="H223" s="32">
        <v>46114</v>
      </c>
      <c r="I223" s="32"/>
      <c r="J223" s="44" t="s">
        <v>27</v>
      </c>
    </row>
    <row r="224" spans="1:10" ht="48" customHeight="1" x14ac:dyDescent="0.25">
      <c r="A224" s="35" t="s">
        <v>4431</v>
      </c>
      <c r="B224" s="90" t="s">
        <v>4432</v>
      </c>
      <c r="C224" s="40" t="s">
        <v>38</v>
      </c>
      <c r="D224" s="47" t="s">
        <v>55</v>
      </c>
      <c r="E224" s="57">
        <v>15.45</v>
      </c>
      <c r="F224" s="57">
        <v>1.55</v>
      </c>
      <c r="G224" s="57">
        <v>17</v>
      </c>
      <c r="H224" s="32">
        <v>46114</v>
      </c>
      <c r="I224" s="32"/>
      <c r="J224" s="44" t="s">
        <v>27</v>
      </c>
    </row>
    <row r="225" spans="1:10" ht="48" customHeight="1" x14ac:dyDescent="0.25">
      <c r="A225" s="35" t="s">
        <v>4433</v>
      </c>
      <c r="B225" s="90" t="s">
        <v>4434</v>
      </c>
      <c r="C225" s="40" t="s">
        <v>4168</v>
      </c>
      <c r="D225" s="47" t="s">
        <v>4169</v>
      </c>
      <c r="E225" s="57">
        <v>210.44</v>
      </c>
      <c r="F225" s="57">
        <v>21.04</v>
      </c>
      <c r="G225" s="57">
        <v>231.48</v>
      </c>
      <c r="H225" s="32">
        <v>46115</v>
      </c>
      <c r="I225" s="32"/>
      <c r="J225" s="44" t="s">
        <v>27</v>
      </c>
    </row>
    <row r="226" spans="1:10" ht="48" customHeight="1" x14ac:dyDescent="0.25">
      <c r="A226" s="35" t="s">
        <v>4435</v>
      </c>
      <c r="B226" s="90" t="s">
        <v>4436</v>
      </c>
      <c r="C226" s="40" t="s">
        <v>38</v>
      </c>
      <c r="D226" s="47" t="s">
        <v>55</v>
      </c>
      <c r="E226" s="57">
        <v>60.99</v>
      </c>
      <c r="F226" s="57">
        <v>0</v>
      </c>
      <c r="G226" s="57">
        <v>60.99</v>
      </c>
      <c r="H226" s="32">
        <v>46119</v>
      </c>
      <c r="I226" s="32"/>
      <c r="J226" s="44" t="s">
        <v>27</v>
      </c>
    </row>
    <row r="227" spans="1:10" ht="48" customHeight="1" x14ac:dyDescent="0.25">
      <c r="A227" s="35" t="s">
        <v>4437</v>
      </c>
      <c r="B227" s="90" t="s">
        <v>4438</v>
      </c>
      <c r="C227" s="40" t="s">
        <v>38</v>
      </c>
      <c r="D227" s="47" t="s">
        <v>55</v>
      </c>
      <c r="E227" s="57">
        <v>67.989999999999995</v>
      </c>
      <c r="F227" s="57">
        <v>0</v>
      </c>
      <c r="G227" s="57">
        <v>67.989999999999995</v>
      </c>
      <c r="H227" s="32">
        <v>46119</v>
      </c>
      <c r="I227" s="32"/>
      <c r="J227" s="44" t="s">
        <v>27</v>
      </c>
    </row>
    <row r="228" spans="1:10" ht="48" customHeight="1" x14ac:dyDescent="0.25">
      <c r="A228" s="35" t="s">
        <v>4439</v>
      </c>
      <c r="B228" s="90" t="s">
        <v>4440</v>
      </c>
      <c r="C228" s="40" t="s">
        <v>38</v>
      </c>
      <c r="D228" s="47" t="s">
        <v>55</v>
      </c>
      <c r="E228" s="57">
        <v>328.96</v>
      </c>
      <c r="F228" s="57">
        <v>0</v>
      </c>
      <c r="G228" s="57">
        <v>328.96</v>
      </c>
      <c r="H228" s="32">
        <v>46119</v>
      </c>
      <c r="I228" s="32"/>
      <c r="J228" s="44" t="s">
        <v>27</v>
      </c>
    </row>
    <row r="229" spans="1:10" ht="48" customHeight="1" x14ac:dyDescent="0.25">
      <c r="A229" s="35" t="s">
        <v>4441</v>
      </c>
      <c r="B229" s="90" t="s">
        <v>4442</v>
      </c>
      <c r="C229" s="40" t="s">
        <v>38</v>
      </c>
      <c r="D229" s="47" t="s">
        <v>55</v>
      </c>
      <c r="E229" s="57">
        <v>158.1</v>
      </c>
      <c r="F229" s="57">
        <v>0</v>
      </c>
      <c r="G229" s="57">
        <v>158.1</v>
      </c>
      <c r="H229" s="32">
        <v>46119</v>
      </c>
      <c r="I229" s="32"/>
      <c r="J229" s="44" t="s">
        <v>27</v>
      </c>
    </row>
    <row r="230" spans="1:10" ht="48" customHeight="1" x14ac:dyDescent="0.25">
      <c r="A230" s="35" t="s">
        <v>4443</v>
      </c>
      <c r="B230" s="90" t="s">
        <v>4444</v>
      </c>
      <c r="C230" s="40" t="s">
        <v>38</v>
      </c>
      <c r="D230" s="47" t="s">
        <v>55</v>
      </c>
      <c r="E230" s="57">
        <v>160.11000000000001</v>
      </c>
      <c r="F230" s="57">
        <v>0</v>
      </c>
      <c r="G230" s="57">
        <v>160.11000000000001</v>
      </c>
      <c r="H230" s="32">
        <v>46119</v>
      </c>
      <c r="I230" s="32"/>
      <c r="J230" s="44" t="s">
        <v>27</v>
      </c>
    </row>
    <row r="231" spans="1:10" ht="48" customHeight="1" x14ac:dyDescent="0.25">
      <c r="A231" s="35" t="s">
        <v>4445</v>
      </c>
      <c r="B231" s="90" t="s">
        <v>4446</v>
      </c>
      <c r="C231" s="40" t="s">
        <v>38</v>
      </c>
      <c r="D231" s="47" t="s">
        <v>55</v>
      </c>
      <c r="E231" s="57">
        <v>328.96</v>
      </c>
      <c r="F231" s="57">
        <v>0</v>
      </c>
      <c r="G231" s="57">
        <v>328.96</v>
      </c>
      <c r="H231" s="32">
        <v>46119</v>
      </c>
      <c r="I231" s="32"/>
      <c r="J231" s="44" t="s">
        <v>27</v>
      </c>
    </row>
    <row r="232" spans="1:10" ht="48" customHeight="1" x14ac:dyDescent="0.25">
      <c r="A232" s="35" t="s">
        <v>4447</v>
      </c>
      <c r="B232" s="90" t="s">
        <v>4448</v>
      </c>
      <c r="C232" s="40" t="s">
        <v>38</v>
      </c>
      <c r="D232" s="47" t="s">
        <v>55</v>
      </c>
      <c r="E232" s="57">
        <v>103.99</v>
      </c>
      <c r="F232" s="57">
        <v>0</v>
      </c>
      <c r="G232" s="57">
        <v>103.99</v>
      </c>
      <c r="H232" s="32">
        <v>46119</v>
      </c>
      <c r="I232" s="32"/>
      <c r="J232" s="44" t="s">
        <v>27</v>
      </c>
    </row>
    <row r="233" spans="1:10" ht="48" customHeight="1" x14ac:dyDescent="0.25">
      <c r="A233" s="35" t="s">
        <v>4449</v>
      </c>
      <c r="B233" s="90" t="s">
        <v>4450</v>
      </c>
      <c r="C233" s="40" t="s">
        <v>38</v>
      </c>
      <c r="D233" s="47" t="s">
        <v>55</v>
      </c>
      <c r="E233" s="57">
        <v>158.1</v>
      </c>
      <c r="F233" s="57">
        <v>0</v>
      </c>
      <c r="G233" s="57">
        <v>158.1</v>
      </c>
      <c r="H233" s="32">
        <v>46119</v>
      </c>
      <c r="I233" s="32"/>
      <c r="J233" s="44" t="s">
        <v>27</v>
      </c>
    </row>
    <row r="234" spans="1:10" ht="48" customHeight="1" x14ac:dyDescent="0.25">
      <c r="A234" s="35" t="s">
        <v>4451</v>
      </c>
      <c r="B234" s="90" t="s">
        <v>4452</v>
      </c>
      <c r="C234" s="40" t="s">
        <v>38</v>
      </c>
      <c r="D234" s="47" t="s">
        <v>55</v>
      </c>
      <c r="E234" s="57">
        <v>106.35</v>
      </c>
      <c r="F234" s="57">
        <v>0</v>
      </c>
      <c r="G234" s="57">
        <v>106.35</v>
      </c>
      <c r="H234" s="32">
        <v>46122</v>
      </c>
      <c r="I234" s="32"/>
      <c r="J234" s="44" t="s">
        <v>27</v>
      </c>
    </row>
    <row r="235" spans="1:10" ht="48" customHeight="1" x14ac:dyDescent="0.25">
      <c r="A235" s="35" t="s">
        <v>4453</v>
      </c>
      <c r="B235" s="90" t="s">
        <v>4454</v>
      </c>
      <c r="C235" s="40" t="s">
        <v>38</v>
      </c>
      <c r="D235" s="47" t="s">
        <v>55</v>
      </c>
      <c r="E235" s="57">
        <v>225.44</v>
      </c>
      <c r="F235" s="57">
        <v>22.54</v>
      </c>
      <c r="G235" s="57">
        <v>247.98</v>
      </c>
      <c r="H235" s="32">
        <v>46122</v>
      </c>
      <c r="I235" s="32"/>
      <c r="J235" s="44" t="s">
        <v>27</v>
      </c>
    </row>
    <row r="236" spans="1:10" ht="48" customHeight="1" x14ac:dyDescent="0.25">
      <c r="A236" s="35" t="s">
        <v>4455</v>
      </c>
      <c r="B236" s="90" t="s">
        <v>4456</v>
      </c>
      <c r="C236" s="40" t="s">
        <v>38</v>
      </c>
      <c r="D236" s="47" t="s">
        <v>55</v>
      </c>
      <c r="E236" s="57">
        <v>26</v>
      </c>
      <c r="F236" s="57">
        <v>0</v>
      </c>
      <c r="G236" s="57">
        <v>26</v>
      </c>
      <c r="H236" s="32">
        <v>46122</v>
      </c>
      <c r="I236" s="32"/>
      <c r="J236" s="44" t="s">
        <v>27</v>
      </c>
    </row>
    <row r="237" spans="1:10" ht="48" customHeight="1" x14ac:dyDescent="0.25">
      <c r="A237" s="35" t="s">
        <v>4457</v>
      </c>
      <c r="B237" s="90" t="s">
        <v>4458</v>
      </c>
      <c r="C237" s="40" t="s">
        <v>38</v>
      </c>
      <c r="D237" s="47" t="s">
        <v>55</v>
      </c>
      <c r="E237" s="57">
        <v>236.79</v>
      </c>
      <c r="F237" s="57">
        <v>49.73</v>
      </c>
      <c r="G237" s="57">
        <v>286.52</v>
      </c>
      <c r="H237" s="32">
        <v>46122</v>
      </c>
      <c r="I237" s="32"/>
      <c r="J237" s="44" t="s">
        <v>27</v>
      </c>
    </row>
    <row r="238" spans="1:10" ht="48" customHeight="1" x14ac:dyDescent="0.25">
      <c r="A238" s="35" t="s">
        <v>4459</v>
      </c>
      <c r="B238" s="90" t="s">
        <v>4460</v>
      </c>
      <c r="C238" s="40" t="s">
        <v>38</v>
      </c>
      <c r="D238" s="47" t="s">
        <v>55</v>
      </c>
      <c r="E238" s="57">
        <v>67.989999999999995</v>
      </c>
      <c r="F238" s="57">
        <v>0</v>
      </c>
      <c r="G238" s="57">
        <v>67.989999999999995</v>
      </c>
      <c r="H238" s="32">
        <v>46127</v>
      </c>
      <c r="I238" s="32"/>
      <c r="J238" s="44" t="s">
        <v>27</v>
      </c>
    </row>
    <row r="239" spans="1:10" ht="48" customHeight="1" x14ac:dyDescent="0.25">
      <c r="A239" s="35" t="s">
        <v>4461</v>
      </c>
      <c r="B239" s="90" t="s">
        <v>4462</v>
      </c>
      <c r="C239" s="40" t="s">
        <v>38</v>
      </c>
      <c r="D239" s="47" t="s">
        <v>55</v>
      </c>
      <c r="E239" s="57">
        <v>60.99</v>
      </c>
      <c r="F239" s="57">
        <v>0</v>
      </c>
      <c r="G239" s="57">
        <v>60.99</v>
      </c>
      <c r="H239" s="32">
        <v>46127</v>
      </c>
      <c r="I239" s="32"/>
      <c r="J239" s="44" t="s">
        <v>27</v>
      </c>
    </row>
    <row r="240" spans="1:10" ht="48" customHeight="1" x14ac:dyDescent="0.25">
      <c r="A240" s="35" t="s">
        <v>4463</v>
      </c>
      <c r="B240" s="90" t="s">
        <v>4464</v>
      </c>
      <c r="C240" s="40" t="s">
        <v>38</v>
      </c>
      <c r="D240" s="47" t="s">
        <v>55</v>
      </c>
      <c r="E240" s="57">
        <v>137.93</v>
      </c>
      <c r="F240" s="57">
        <v>0</v>
      </c>
      <c r="G240" s="57">
        <v>137.93</v>
      </c>
      <c r="H240" s="32">
        <v>46127</v>
      </c>
      <c r="I240" s="32"/>
      <c r="J240" s="44" t="s">
        <v>27</v>
      </c>
    </row>
    <row r="241" spans="1:10" ht="48" customHeight="1" x14ac:dyDescent="0.25">
      <c r="A241" s="35" t="s">
        <v>4465</v>
      </c>
      <c r="B241" s="90" t="s">
        <v>4466</v>
      </c>
      <c r="C241" s="40" t="s">
        <v>38</v>
      </c>
      <c r="D241" s="47" t="s">
        <v>55</v>
      </c>
      <c r="E241" s="57">
        <v>114.99</v>
      </c>
      <c r="F241" s="57">
        <v>0</v>
      </c>
      <c r="G241" s="57">
        <v>114.99</v>
      </c>
      <c r="H241" s="32">
        <v>46127</v>
      </c>
      <c r="I241" s="32"/>
      <c r="J241" s="44" t="s">
        <v>27</v>
      </c>
    </row>
    <row r="242" spans="1:10" ht="48" customHeight="1" x14ac:dyDescent="0.25">
      <c r="A242" s="35" t="s">
        <v>4467</v>
      </c>
      <c r="B242" s="90" t="s">
        <v>4468</v>
      </c>
      <c r="C242" s="40" t="s">
        <v>3997</v>
      </c>
      <c r="D242" s="47" t="s">
        <v>3998</v>
      </c>
      <c r="E242" s="57">
        <v>605</v>
      </c>
      <c r="F242" s="57">
        <v>0</v>
      </c>
      <c r="G242" s="57">
        <v>605</v>
      </c>
      <c r="H242" s="32">
        <v>46127</v>
      </c>
      <c r="I242" s="32"/>
      <c r="J242" s="44" t="s">
        <v>27</v>
      </c>
    </row>
    <row r="243" spans="1:10" ht="48" customHeight="1" x14ac:dyDescent="0.25">
      <c r="A243" s="35" t="s">
        <v>4469</v>
      </c>
      <c r="B243" s="90" t="s">
        <v>4470</v>
      </c>
      <c r="C243" s="40" t="s">
        <v>3997</v>
      </c>
      <c r="D243" s="47" t="s">
        <v>3998</v>
      </c>
      <c r="E243" s="57">
        <v>605</v>
      </c>
      <c r="F243" s="57">
        <v>0</v>
      </c>
      <c r="G243" s="57">
        <v>605</v>
      </c>
      <c r="H243" s="32">
        <v>46127</v>
      </c>
      <c r="I243" s="32"/>
      <c r="J243" s="44" t="s">
        <v>27</v>
      </c>
    </row>
    <row r="244" spans="1:10" ht="48" customHeight="1" x14ac:dyDescent="0.25">
      <c r="A244" s="35" t="s">
        <v>4471</v>
      </c>
      <c r="B244" s="90" t="s">
        <v>4472</v>
      </c>
      <c r="C244" s="40" t="s">
        <v>45</v>
      </c>
      <c r="D244" s="47" t="s">
        <v>46</v>
      </c>
      <c r="E244" s="57">
        <v>75.36</v>
      </c>
      <c r="F244" s="57">
        <v>7.54</v>
      </c>
      <c r="G244" s="57">
        <v>82.9</v>
      </c>
      <c r="H244" s="32">
        <v>46128</v>
      </c>
      <c r="I244" s="32"/>
      <c r="J244" s="44" t="s">
        <v>27</v>
      </c>
    </row>
    <row r="245" spans="1:10" ht="48" customHeight="1" x14ac:dyDescent="0.25">
      <c r="A245" s="35" t="s">
        <v>4473</v>
      </c>
      <c r="B245" s="90" t="s">
        <v>4474</v>
      </c>
      <c r="C245" s="40" t="s">
        <v>38</v>
      </c>
      <c r="D245" s="47" t="s">
        <v>55</v>
      </c>
      <c r="E245" s="57">
        <v>433.67</v>
      </c>
      <c r="F245" s="57">
        <v>0</v>
      </c>
      <c r="G245" s="57">
        <v>433.67</v>
      </c>
      <c r="H245" s="32">
        <v>46129</v>
      </c>
      <c r="I245" s="32"/>
      <c r="J245" s="44" t="s">
        <v>27</v>
      </c>
    </row>
    <row r="246" spans="1:10" ht="48" customHeight="1" x14ac:dyDescent="0.25">
      <c r="A246" s="35" t="s">
        <v>4475</v>
      </c>
      <c r="B246" s="90" t="s">
        <v>4476</v>
      </c>
      <c r="C246" s="40" t="s">
        <v>38</v>
      </c>
      <c r="D246" s="47" t="s">
        <v>55</v>
      </c>
      <c r="E246" s="57">
        <v>54.85</v>
      </c>
      <c r="F246" s="57">
        <v>0</v>
      </c>
      <c r="G246" s="57">
        <v>54.85</v>
      </c>
      <c r="H246" s="32">
        <v>46129</v>
      </c>
      <c r="I246" s="32"/>
      <c r="J246" s="44" t="s">
        <v>27</v>
      </c>
    </row>
    <row r="247" spans="1:10" ht="48" customHeight="1" x14ac:dyDescent="0.25">
      <c r="A247" s="35" t="s">
        <v>4477</v>
      </c>
      <c r="B247" s="90" t="s">
        <v>4478</v>
      </c>
      <c r="C247" s="40" t="s">
        <v>38</v>
      </c>
      <c r="D247" s="47" t="s">
        <v>55</v>
      </c>
      <c r="E247" s="57">
        <v>502.37</v>
      </c>
      <c r="F247" s="57">
        <v>0</v>
      </c>
      <c r="G247" s="57">
        <v>502.37</v>
      </c>
      <c r="H247" s="32">
        <v>46129</v>
      </c>
      <c r="I247" s="32"/>
      <c r="J247" s="44" t="s">
        <v>27</v>
      </c>
    </row>
    <row r="248" spans="1:10" ht="48" customHeight="1" x14ac:dyDescent="0.25">
      <c r="A248" s="35" t="s">
        <v>4479</v>
      </c>
      <c r="B248" s="90" t="s">
        <v>4480</v>
      </c>
      <c r="C248" s="40" t="s">
        <v>38</v>
      </c>
      <c r="D248" s="47" t="s">
        <v>55</v>
      </c>
      <c r="E248" s="57">
        <v>115.64</v>
      </c>
      <c r="F248" s="57">
        <v>0</v>
      </c>
      <c r="G248" s="57">
        <v>115.64</v>
      </c>
      <c r="H248" s="32">
        <v>46129</v>
      </c>
      <c r="I248" s="32"/>
      <c r="J248" s="44" t="s">
        <v>27</v>
      </c>
    </row>
    <row r="249" spans="1:10" ht="48" customHeight="1" x14ac:dyDescent="0.25">
      <c r="A249" s="35" t="s">
        <v>4481</v>
      </c>
      <c r="B249" s="90" t="s">
        <v>4482</v>
      </c>
      <c r="C249" s="40" t="s">
        <v>38</v>
      </c>
      <c r="D249" s="47" t="s">
        <v>55</v>
      </c>
      <c r="E249" s="57">
        <v>120.07</v>
      </c>
      <c r="F249" s="57">
        <v>0</v>
      </c>
      <c r="G249" s="57">
        <v>120.07</v>
      </c>
      <c r="H249" s="32">
        <v>46129</v>
      </c>
      <c r="I249" s="32"/>
      <c r="J249" s="44" t="s">
        <v>27</v>
      </c>
    </row>
    <row r="250" spans="1:10" ht="48" customHeight="1" x14ac:dyDescent="0.25">
      <c r="A250" s="35" t="s">
        <v>4483</v>
      </c>
      <c r="B250" s="90" t="s">
        <v>4484</v>
      </c>
      <c r="C250" s="40" t="s">
        <v>38</v>
      </c>
      <c r="D250" s="47" t="s">
        <v>55</v>
      </c>
      <c r="E250" s="57">
        <v>18</v>
      </c>
      <c r="F250" s="57">
        <v>1.8</v>
      </c>
      <c r="G250" s="57">
        <v>19.8</v>
      </c>
      <c r="H250" s="32">
        <v>46134</v>
      </c>
      <c r="I250" s="32"/>
      <c r="J250" s="44" t="s">
        <v>27</v>
      </c>
    </row>
    <row r="251" spans="1:10" ht="48" customHeight="1" x14ac:dyDescent="0.25">
      <c r="A251" s="35" t="s">
        <v>4485</v>
      </c>
      <c r="B251" s="90" t="s">
        <v>4486</v>
      </c>
      <c r="C251" s="40" t="s">
        <v>38</v>
      </c>
      <c r="D251" s="47" t="s">
        <v>55</v>
      </c>
      <c r="E251" s="57">
        <v>1536.86</v>
      </c>
      <c r="F251" s="57">
        <v>0</v>
      </c>
      <c r="G251" s="57">
        <v>1536.86</v>
      </c>
      <c r="H251" s="32">
        <v>46134</v>
      </c>
      <c r="I251" s="32"/>
      <c r="J251" s="44" t="s">
        <v>27</v>
      </c>
    </row>
    <row r="252" spans="1:10" ht="48" customHeight="1" x14ac:dyDescent="0.25">
      <c r="A252" s="35" t="s">
        <v>4487</v>
      </c>
      <c r="B252" s="90" t="s">
        <v>4488</v>
      </c>
      <c r="C252" s="40" t="s">
        <v>38</v>
      </c>
      <c r="D252" s="47" t="s">
        <v>55</v>
      </c>
      <c r="E252" s="57">
        <v>120.07</v>
      </c>
      <c r="F252" s="57">
        <v>0</v>
      </c>
      <c r="G252" s="57">
        <v>120.07</v>
      </c>
      <c r="H252" s="32">
        <v>46134</v>
      </c>
      <c r="I252" s="32"/>
      <c r="J252" s="44" t="s">
        <v>27</v>
      </c>
    </row>
    <row r="253" spans="1:10" ht="48" customHeight="1" x14ac:dyDescent="0.25">
      <c r="A253" s="35" t="s">
        <v>4489</v>
      </c>
      <c r="B253" s="90" t="s">
        <v>4490</v>
      </c>
      <c r="C253" s="40" t="s">
        <v>38</v>
      </c>
      <c r="D253" s="47" t="s">
        <v>55</v>
      </c>
      <c r="E253" s="57">
        <v>18</v>
      </c>
      <c r="F253" s="57">
        <v>1.8</v>
      </c>
      <c r="G253" s="57">
        <v>19.8</v>
      </c>
      <c r="H253" s="32">
        <v>46134</v>
      </c>
      <c r="I253" s="32"/>
      <c r="J253" s="44" t="s">
        <v>27</v>
      </c>
    </row>
    <row r="254" spans="1:10" ht="48" customHeight="1" x14ac:dyDescent="0.25">
      <c r="A254" s="35" t="s">
        <v>4491</v>
      </c>
      <c r="B254" s="90" t="s">
        <v>4492</v>
      </c>
      <c r="C254" s="40" t="s">
        <v>38</v>
      </c>
      <c r="D254" s="47" t="s">
        <v>55</v>
      </c>
      <c r="E254" s="57">
        <v>18</v>
      </c>
      <c r="F254" s="57">
        <v>1.8</v>
      </c>
      <c r="G254" s="57">
        <v>19.8</v>
      </c>
      <c r="H254" s="32">
        <v>46134</v>
      </c>
      <c r="I254" s="32"/>
      <c r="J254" s="44" t="s">
        <v>27</v>
      </c>
    </row>
    <row r="255" spans="1:10" ht="48" customHeight="1" x14ac:dyDescent="0.25">
      <c r="A255" s="35" t="s">
        <v>4493</v>
      </c>
      <c r="B255" s="90" t="s">
        <v>4494</v>
      </c>
      <c r="C255" s="40" t="s">
        <v>38</v>
      </c>
      <c r="D255" s="47" t="s">
        <v>55</v>
      </c>
      <c r="E255" s="57">
        <v>18</v>
      </c>
      <c r="F255" s="57">
        <v>1.8</v>
      </c>
      <c r="G255" s="57">
        <v>19.8</v>
      </c>
      <c r="H255" s="32">
        <v>46134</v>
      </c>
      <c r="I255" s="32"/>
      <c r="J255" s="44" t="s">
        <v>27</v>
      </c>
    </row>
    <row r="256" spans="1:10" ht="48" customHeight="1" x14ac:dyDescent="0.25">
      <c r="A256" s="35" t="s">
        <v>4495</v>
      </c>
      <c r="B256" s="90" t="s">
        <v>4496</v>
      </c>
      <c r="C256" s="40" t="s">
        <v>38</v>
      </c>
      <c r="D256" s="47" t="s">
        <v>55</v>
      </c>
      <c r="E256" s="57">
        <v>44.64</v>
      </c>
      <c r="F256" s="57">
        <v>4.46</v>
      </c>
      <c r="G256" s="57">
        <v>49.1</v>
      </c>
      <c r="H256" s="32">
        <v>46134</v>
      </c>
      <c r="I256" s="32"/>
      <c r="J256" s="44" t="s">
        <v>27</v>
      </c>
    </row>
    <row r="257" spans="1:10" ht="48" customHeight="1" x14ac:dyDescent="0.25">
      <c r="A257" s="35" t="s">
        <v>4497</v>
      </c>
      <c r="B257" s="90" t="s">
        <v>4498</v>
      </c>
      <c r="C257" s="40" t="s">
        <v>38</v>
      </c>
      <c r="D257" s="47" t="s">
        <v>55</v>
      </c>
      <c r="E257" s="57">
        <v>307.04000000000002</v>
      </c>
      <c r="F257" s="57">
        <v>0</v>
      </c>
      <c r="G257" s="57">
        <v>307.04000000000002</v>
      </c>
      <c r="H257" s="32">
        <v>46134</v>
      </c>
      <c r="I257" s="32"/>
      <c r="J257" s="44" t="s">
        <v>27</v>
      </c>
    </row>
    <row r="258" spans="1:10" ht="48" customHeight="1" x14ac:dyDescent="0.25">
      <c r="A258" s="35" t="s">
        <v>4499</v>
      </c>
      <c r="B258" s="90" t="s">
        <v>4500</v>
      </c>
      <c r="C258" s="40" t="s">
        <v>38</v>
      </c>
      <c r="D258" s="47" t="s">
        <v>55</v>
      </c>
      <c r="E258" s="57">
        <v>106.35</v>
      </c>
      <c r="F258" s="57">
        <v>0</v>
      </c>
      <c r="G258" s="57">
        <v>106.35</v>
      </c>
      <c r="H258" s="32">
        <v>46134</v>
      </c>
      <c r="I258" s="32"/>
      <c r="J258" s="44" t="s">
        <v>27</v>
      </c>
    </row>
    <row r="259" spans="1:10" ht="48" customHeight="1" x14ac:dyDescent="0.25">
      <c r="A259" s="35" t="s">
        <v>4501</v>
      </c>
      <c r="B259" s="90" t="s">
        <v>4502</v>
      </c>
      <c r="C259" s="40" t="s">
        <v>38</v>
      </c>
      <c r="D259" s="47" t="s">
        <v>55</v>
      </c>
      <c r="E259" s="57">
        <v>18</v>
      </c>
      <c r="F259" s="57">
        <v>1.8</v>
      </c>
      <c r="G259" s="57">
        <v>19.8</v>
      </c>
      <c r="H259" s="32">
        <v>46134</v>
      </c>
      <c r="I259" s="32"/>
      <c r="J259" s="44" t="s">
        <v>27</v>
      </c>
    </row>
    <row r="260" spans="1:10" ht="48" customHeight="1" x14ac:dyDescent="0.25">
      <c r="A260" s="35" t="s">
        <v>4503</v>
      </c>
      <c r="B260" s="90" t="s">
        <v>4504</v>
      </c>
      <c r="C260" s="40" t="s">
        <v>4168</v>
      </c>
      <c r="D260" s="47" t="s">
        <v>4169</v>
      </c>
      <c r="E260" s="57">
        <v>358.17</v>
      </c>
      <c r="F260" s="57">
        <v>35.82</v>
      </c>
      <c r="G260" s="57">
        <v>393.99</v>
      </c>
      <c r="H260" s="32">
        <v>46135</v>
      </c>
      <c r="I260" s="32"/>
      <c r="J260" s="44" t="s">
        <v>27</v>
      </c>
    </row>
    <row r="261" spans="1:10" ht="48" customHeight="1" x14ac:dyDescent="0.25">
      <c r="A261" s="35" t="s">
        <v>4505</v>
      </c>
      <c r="B261" s="90" t="s">
        <v>4506</v>
      </c>
      <c r="C261" s="40" t="s">
        <v>38</v>
      </c>
      <c r="D261" s="47" t="s">
        <v>55</v>
      </c>
      <c r="E261" s="57">
        <v>239.01</v>
      </c>
      <c r="F261" s="57">
        <v>0</v>
      </c>
      <c r="G261" s="57">
        <v>239.01</v>
      </c>
      <c r="H261" s="32">
        <v>46135</v>
      </c>
      <c r="I261" s="32"/>
      <c r="J261" s="44" t="s">
        <v>27</v>
      </c>
    </row>
    <row r="262" spans="1:10" ht="48" customHeight="1" x14ac:dyDescent="0.25">
      <c r="A262" s="35" t="s">
        <v>4507</v>
      </c>
      <c r="B262" s="90" t="s">
        <v>4508</v>
      </c>
      <c r="C262" s="40" t="s">
        <v>38</v>
      </c>
      <c r="D262" s="47" t="s">
        <v>55</v>
      </c>
      <c r="E262" s="57">
        <v>280.82</v>
      </c>
      <c r="F262" s="57">
        <v>0</v>
      </c>
      <c r="G262" s="57">
        <v>280.82</v>
      </c>
      <c r="H262" s="32">
        <v>46135</v>
      </c>
      <c r="I262" s="32"/>
      <c r="J262" s="44" t="s">
        <v>27</v>
      </c>
    </row>
    <row r="263" spans="1:10" ht="48" customHeight="1" x14ac:dyDescent="0.25">
      <c r="A263" s="35" t="s">
        <v>4509</v>
      </c>
      <c r="B263" s="90" t="s">
        <v>4510</v>
      </c>
      <c r="C263" s="40" t="s">
        <v>38</v>
      </c>
      <c r="D263" s="47" t="s">
        <v>55</v>
      </c>
      <c r="E263" s="57">
        <v>88.99</v>
      </c>
      <c r="F263" s="57">
        <v>0</v>
      </c>
      <c r="G263" s="57">
        <v>88.99</v>
      </c>
      <c r="H263" s="32">
        <v>46135</v>
      </c>
      <c r="I263" s="32"/>
      <c r="J263" s="44" t="s">
        <v>27</v>
      </c>
    </row>
    <row r="264" spans="1:10" ht="48" customHeight="1" x14ac:dyDescent="0.25">
      <c r="A264" s="35" t="s">
        <v>4511</v>
      </c>
      <c r="B264" s="90" t="s">
        <v>4512</v>
      </c>
      <c r="C264" s="40" t="s">
        <v>38</v>
      </c>
      <c r="D264" s="47" t="s">
        <v>55</v>
      </c>
      <c r="E264" s="57">
        <v>449.38</v>
      </c>
      <c r="F264" s="57">
        <v>0</v>
      </c>
      <c r="G264" s="57">
        <v>449.38</v>
      </c>
      <c r="H264" s="32">
        <v>46135</v>
      </c>
      <c r="I264" s="32"/>
      <c r="J264" s="44" t="s">
        <v>27</v>
      </c>
    </row>
    <row r="265" spans="1:10" ht="48" customHeight="1" x14ac:dyDescent="0.25">
      <c r="A265" s="35" t="s">
        <v>4513</v>
      </c>
      <c r="B265" s="90" t="s">
        <v>4514</v>
      </c>
      <c r="C265" s="40" t="s">
        <v>38</v>
      </c>
      <c r="D265" s="47" t="s">
        <v>55</v>
      </c>
      <c r="E265" s="57">
        <v>169.98</v>
      </c>
      <c r="F265" s="57">
        <v>0</v>
      </c>
      <c r="G265" s="57">
        <v>169.98</v>
      </c>
      <c r="H265" s="32">
        <v>46135</v>
      </c>
      <c r="I265" s="32"/>
      <c r="J265" s="44" t="s">
        <v>27</v>
      </c>
    </row>
    <row r="266" spans="1:10" ht="48" customHeight="1" x14ac:dyDescent="0.25">
      <c r="A266" s="35" t="s">
        <v>4515</v>
      </c>
      <c r="B266" s="90" t="s">
        <v>4516</v>
      </c>
      <c r="C266" s="40" t="s">
        <v>38</v>
      </c>
      <c r="D266" s="47" t="s">
        <v>55</v>
      </c>
      <c r="E266" s="57">
        <v>84.55</v>
      </c>
      <c r="F266" s="57">
        <v>8.4499999999999993</v>
      </c>
      <c r="G266" s="57">
        <v>93</v>
      </c>
      <c r="H266" s="32">
        <v>46135</v>
      </c>
      <c r="I266" s="32"/>
      <c r="J266" s="44" t="s">
        <v>27</v>
      </c>
    </row>
    <row r="267" spans="1:10" ht="48" customHeight="1" x14ac:dyDescent="0.25">
      <c r="A267" s="35" t="s">
        <v>4517</v>
      </c>
      <c r="B267" s="90" t="s">
        <v>4518</v>
      </c>
      <c r="C267" s="40" t="s">
        <v>38</v>
      </c>
      <c r="D267" s="47" t="s">
        <v>55</v>
      </c>
      <c r="E267" s="57">
        <v>239.01</v>
      </c>
      <c r="F267" s="57">
        <v>0</v>
      </c>
      <c r="G267" s="57">
        <v>239.01</v>
      </c>
      <c r="H267" s="32">
        <v>46135</v>
      </c>
      <c r="I267" s="32"/>
      <c r="J267" s="44" t="s">
        <v>27</v>
      </c>
    </row>
    <row r="268" spans="1:10" ht="48" customHeight="1" x14ac:dyDescent="0.25">
      <c r="A268" s="35" t="s">
        <v>4519</v>
      </c>
      <c r="B268" s="90" t="s">
        <v>4520</v>
      </c>
      <c r="C268" s="40" t="s">
        <v>38</v>
      </c>
      <c r="D268" s="47" t="s">
        <v>55</v>
      </c>
      <c r="E268" s="57">
        <v>449.38</v>
      </c>
      <c r="F268" s="57">
        <v>0</v>
      </c>
      <c r="G268" s="57">
        <v>449.38</v>
      </c>
      <c r="H268" s="32">
        <v>46135</v>
      </c>
      <c r="I268" s="32"/>
      <c r="J268" s="44" t="s">
        <v>27</v>
      </c>
    </row>
    <row r="269" spans="1:10" ht="48" customHeight="1" x14ac:dyDescent="0.25">
      <c r="A269" s="35" t="s">
        <v>4521</v>
      </c>
      <c r="B269" s="90" t="s">
        <v>4522</v>
      </c>
      <c r="C269" s="40" t="s">
        <v>38</v>
      </c>
      <c r="D269" s="47" t="s">
        <v>55</v>
      </c>
      <c r="E269" s="57">
        <v>243.49</v>
      </c>
      <c r="F269" s="57">
        <v>24.35</v>
      </c>
      <c r="G269" s="57">
        <v>267.83999999999997</v>
      </c>
      <c r="H269" s="32">
        <v>46135</v>
      </c>
      <c r="I269" s="32"/>
      <c r="J269" s="44" t="s">
        <v>27</v>
      </c>
    </row>
    <row r="270" spans="1:10" ht="48" customHeight="1" x14ac:dyDescent="0.25">
      <c r="A270" s="35" t="s">
        <v>4523</v>
      </c>
      <c r="B270" s="90" t="s">
        <v>4524</v>
      </c>
      <c r="C270" s="40" t="s">
        <v>38</v>
      </c>
      <c r="D270" s="47" t="s">
        <v>55</v>
      </c>
      <c r="E270" s="57">
        <v>31.23</v>
      </c>
      <c r="F270" s="57">
        <v>3.12</v>
      </c>
      <c r="G270" s="57">
        <v>34.35</v>
      </c>
      <c r="H270" s="32">
        <v>46135</v>
      </c>
      <c r="I270" s="32"/>
      <c r="J270" s="44" t="s">
        <v>27</v>
      </c>
    </row>
    <row r="271" spans="1:10" ht="48" customHeight="1" x14ac:dyDescent="0.25">
      <c r="A271" s="35" t="s">
        <v>4525</v>
      </c>
      <c r="B271" s="90" t="s">
        <v>4526</v>
      </c>
      <c r="C271" s="40" t="s">
        <v>38</v>
      </c>
      <c r="D271" s="47" t="s">
        <v>55</v>
      </c>
      <c r="E271" s="57">
        <v>239.01</v>
      </c>
      <c r="F271" s="57">
        <v>0</v>
      </c>
      <c r="G271" s="57">
        <v>239.01</v>
      </c>
      <c r="H271" s="32">
        <v>46135</v>
      </c>
      <c r="I271" s="32"/>
      <c r="J271" s="44" t="s">
        <v>27</v>
      </c>
    </row>
    <row r="272" spans="1:10" ht="48" customHeight="1" x14ac:dyDescent="0.25">
      <c r="A272" s="35" t="s">
        <v>4527</v>
      </c>
      <c r="B272" s="90" t="s">
        <v>4528</v>
      </c>
      <c r="C272" s="40" t="s">
        <v>38</v>
      </c>
      <c r="D272" s="47" t="s">
        <v>55</v>
      </c>
      <c r="E272" s="57">
        <v>243.49</v>
      </c>
      <c r="F272" s="57">
        <v>24.35</v>
      </c>
      <c r="G272" s="57">
        <v>267.83999999999997</v>
      </c>
      <c r="H272" s="32">
        <v>46135</v>
      </c>
      <c r="I272" s="32"/>
      <c r="J272" s="44" t="s">
        <v>27</v>
      </c>
    </row>
    <row r="273" spans="1:10" ht="48" customHeight="1" x14ac:dyDescent="0.25">
      <c r="A273" s="35" t="s">
        <v>4529</v>
      </c>
      <c r="B273" s="90" t="s">
        <v>4520</v>
      </c>
      <c r="C273" s="40" t="s">
        <v>38</v>
      </c>
      <c r="D273" s="47" t="s">
        <v>55</v>
      </c>
      <c r="E273" s="57">
        <v>449.38</v>
      </c>
      <c r="F273" s="57">
        <v>0</v>
      </c>
      <c r="G273" s="57">
        <v>449.38</v>
      </c>
      <c r="H273" s="32">
        <v>46135</v>
      </c>
      <c r="I273" s="32"/>
      <c r="J273" s="44" t="s">
        <v>27</v>
      </c>
    </row>
    <row r="274" spans="1:10" ht="48" customHeight="1" x14ac:dyDescent="0.25">
      <c r="A274" s="35" t="s">
        <v>4530</v>
      </c>
      <c r="B274" s="90" t="s">
        <v>4531</v>
      </c>
      <c r="C274" s="40" t="s">
        <v>3997</v>
      </c>
      <c r="D274" s="47" t="s">
        <v>3998</v>
      </c>
      <c r="E274" s="57">
        <v>141.82</v>
      </c>
      <c r="F274" s="57">
        <v>14.18</v>
      </c>
      <c r="G274" s="57">
        <v>156</v>
      </c>
      <c r="H274" s="32">
        <v>46135</v>
      </c>
      <c r="I274" s="32"/>
      <c r="J274" s="44" t="s">
        <v>27</v>
      </c>
    </row>
    <row r="275" spans="1:10" ht="48" customHeight="1" x14ac:dyDescent="0.25">
      <c r="A275" s="35" t="s">
        <v>4532</v>
      </c>
      <c r="B275" s="90" t="s">
        <v>4533</v>
      </c>
      <c r="C275" s="40" t="s">
        <v>38</v>
      </c>
      <c r="D275" s="47" t="s">
        <v>55</v>
      </c>
      <c r="E275" s="57">
        <v>220.64</v>
      </c>
      <c r="F275" s="57">
        <v>22.06</v>
      </c>
      <c r="G275" s="57">
        <v>242.7</v>
      </c>
      <c r="H275" s="32">
        <v>46137</v>
      </c>
      <c r="I275" s="32"/>
      <c r="J275" s="44" t="s">
        <v>27</v>
      </c>
    </row>
    <row r="276" spans="1:10" ht="48" customHeight="1" x14ac:dyDescent="0.25">
      <c r="A276" s="35" t="s">
        <v>4534</v>
      </c>
      <c r="B276" s="90" t="s">
        <v>4535</v>
      </c>
      <c r="C276" s="40" t="s">
        <v>38</v>
      </c>
      <c r="D276" s="47" t="s">
        <v>55</v>
      </c>
      <c r="E276" s="57">
        <v>131.97999999999999</v>
      </c>
      <c r="F276" s="57">
        <v>0</v>
      </c>
      <c r="G276" s="57">
        <v>131.97999999999999</v>
      </c>
      <c r="H276" s="32">
        <v>46137</v>
      </c>
      <c r="I276" s="32"/>
      <c r="J276" s="44" t="s">
        <v>27</v>
      </c>
    </row>
    <row r="277" spans="1:10" ht="48" customHeight="1" x14ac:dyDescent="0.25">
      <c r="A277" s="35" t="s">
        <v>4536</v>
      </c>
      <c r="B277" s="90" t="s">
        <v>4537</v>
      </c>
      <c r="C277" s="40" t="s">
        <v>38</v>
      </c>
      <c r="D277" s="47" t="s">
        <v>55</v>
      </c>
      <c r="E277" s="57">
        <v>353.9</v>
      </c>
      <c r="F277" s="57">
        <v>35.39</v>
      </c>
      <c r="G277" s="57">
        <v>389.29</v>
      </c>
      <c r="H277" s="32">
        <v>46137</v>
      </c>
      <c r="I277" s="32"/>
      <c r="J277" s="44" t="s">
        <v>27</v>
      </c>
    </row>
    <row r="278" spans="1:10" ht="48" customHeight="1" x14ac:dyDescent="0.25">
      <c r="A278" s="35" t="s">
        <v>4538</v>
      </c>
      <c r="B278" s="90" t="s">
        <v>4539</v>
      </c>
      <c r="C278" s="40" t="s">
        <v>38</v>
      </c>
      <c r="D278" s="47" t="s">
        <v>55</v>
      </c>
      <c r="E278" s="57">
        <v>169.98</v>
      </c>
      <c r="F278" s="57">
        <v>0</v>
      </c>
      <c r="G278" s="57">
        <v>169.98</v>
      </c>
      <c r="H278" s="32">
        <v>46137</v>
      </c>
      <c r="I278" s="32"/>
      <c r="J278" s="44" t="s">
        <v>27</v>
      </c>
    </row>
    <row r="279" spans="1:10" ht="48" customHeight="1" x14ac:dyDescent="0.25">
      <c r="A279" s="35" t="s">
        <v>4540</v>
      </c>
      <c r="B279" s="90" t="s">
        <v>4541</v>
      </c>
      <c r="C279" s="40" t="s">
        <v>38</v>
      </c>
      <c r="D279" s="47" t="s">
        <v>55</v>
      </c>
      <c r="E279" s="57">
        <v>229.99</v>
      </c>
      <c r="F279" s="57">
        <v>0</v>
      </c>
      <c r="G279" s="57">
        <v>229.99</v>
      </c>
      <c r="H279" s="32">
        <v>46137</v>
      </c>
      <c r="I279" s="32"/>
      <c r="J279" s="44" t="s">
        <v>27</v>
      </c>
    </row>
    <row r="280" spans="1:10" ht="48" customHeight="1" x14ac:dyDescent="0.25">
      <c r="A280" s="35" t="s">
        <v>4542</v>
      </c>
      <c r="B280" s="90" t="s">
        <v>4543</v>
      </c>
      <c r="C280" s="40" t="s">
        <v>38</v>
      </c>
      <c r="D280" s="47" t="s">
        <v>55</v>
      </c>
      <c r="E280" s="57">
        <v>111.3</v>
      </c>
      <c r="F280" s="57">
        <v>0</v>
      </c>
      <c r="G280" s="57">
        <v>111.3</v>
      </c>
      <c r="H280" s="32">
        <v>46137</v>
      </c>
      <c r="I280" s="32"/>
      <c r="J280" s="44" t="s">
        <v>27</v>
      </c>
    </row>
    <row r="281" spans="1:10" ht="48" customHeight="1" x14ac:dyDescent="0.25">
      <c r="A281" s="35" t="s">
        <v>4544</v>
      </c>
      <c r="B281" s="90" t="s">
        <v>4545</v>
      </c>
      <c r="C281" s="40" t="s">
        <v>38</v>
      </c>
      <c r="D281" s="47" t="s">
        <v>55</v>
      </c>
      <c r="E281" s="57">
        <v>63.27</v>
      </c>
      <c r="F281" s="57">
        <v>6.33</v>
      </c>
      <c r="G281" s="57">
        <v>69.599999999999994</v>
      </c>
      <c r="H281" s="32">
        <v>46137</v>
      </c>
      <c r="I281" s="32"/>
      <c r="J281" s="44" t="s">
        <v>27</v>
      </c>
    </row>
    <row r="282" spans="1:10" ht="48" customHeight="1" x14ac:dyDescent="0.25">
      <c r="A282" s="35" t="s">
        <v>4546</v>
      </c>
      <c r="B282" s="90" t="s">
        <v>4547</v>
      </c>
      <c r="C282" s="40" t="s">
        <v>3997</v>
      </c>
      <c r="D282" s="47" t="s">
        <v>3998</v>
      </c>
      <c r="E282" s="57">
        <v>64.930000000000007</v>
      </c>
      <c r="F282" s="57">
        <v>0</v>
      </c>
      <c r="G282" s="57">
        <v>64.930000000000007</v>
      </c>
      <c r="H282" s="32">
        <v>46139</v>
      </c>
      <c r="I282" s="32"/>
      <c r="J282" s="44" t="s">
        <v>27</v>
      </c>
    </row>
    <row r="283" spans="1:10" ht="48" customHeight="1" x14ac:dyDescent="0.25">
      <c r="A283" s="35" t="s">
        <v>4548</v>
      </c>
      <c r="B283" s="90" t="s">
        <v>4549</v>
      </c>
      <c r="C283" s="40" t="s">
        <v>3997</v>
      </c>
      <c r="D283" s="47" t="s">
        <v>3998</v>
      </c>
      <c r="E283" s="57">
        <v>1559.9</v>
      </c>
      <c r="F283" s="57">
        <v>0</v>
      </c>
      <c r="G283" s="57">
        <v>1559.9</v>
      </c>
      <c r="H283" s="32">
        <v>46139</v>
      </c>
      <c r="I283" s="32"/>
      <c r="J283" s="44" t="s">
        <v>27</v>
      </c>
    </row>
    <row r="284" spans="1:10" ht="48" customHeight="1" x14ac:dyDescent="0.25">
      <c r="A284" s="35" t="s">
        <v>4550</v>
      </c>
      <c r="B284" s="90" t="s">
        <v>4551</v>
      </c>
      <c r="C284" s="40" t="s">
        <v>3997</v>
      </c>
      <c r="D284" s="47" t="s">
        <v>3998</v>
      </c>
      <c r="E284" s="57">
        <v>618</v>
      </c>
      <c r="F284" s="57">
        <v>0</v>
      </c>
      <c r="G284" s="57">
        <v>618</v>
      </c>
      <c r="H284" s="32">
        <v>46139</v>
      </c>
      <c r="I284" s="32"/>
      <c r="J284" s="44" t="s">
        <v>27</v>
      </c>
    </row>
    <row r="285" spans="1:10" ht="48" customHeight="1" x14ac:dyDescent="0.25">
      <c r="A285" s="35" t="s">
        <v>4552</v>
      </c>
      <c r="B285" s="90" t="s">
        <v>4553</v>
      </c>
      <c r="C285" s="40" t="s">
        <v>3997</v>
      </c>
      <c r="D285" s="47" t="s">
        <v>3998</v>
      </c>
      <c r="E285" s="57">
        <v>618</v>
      </c>
      <c r="F285" s="57">
        <v>0</v>
      </c>
      <c r="G285" s="57">
        <v>618</v>
      </c>
      <c r="H285" s="32">
        <v>46139</v>
      </c>
      <c r="I285" s="32"/>
      <c r="J285" s="44" t="s">
        <v>27</v>
      </c>
    </row>
    <row r="286" spans="1:10" ht="48" customHeight="1" x14ac:dyDescent="0.25">
      <c r="A286" s="35" t="s">
        <v>4554</v>
      </c>
      <c r="B286" s="90" t="s">
        <v>4555</v>
      </c>
      <c r="C286" s="40" t="s">
        <v>3997</v>
      </c>
      <c r="D286" s="47" t="s">
        <v>3998</v>
      </c>
      <c r="E286" s="57">
        <v>618</v>
      </c>
      <c r="F286" s="57">
        <v>0</v>
      </c>
      <c r="G286" s="57">
        <v>618</v>
      </c>
      <c r="H286" s="32">
        <v>46139</v>
      </c>
      <c r="I286" s="32"/>
      <c r="J286" s="44" t="s">
        <v>27</v>
      </c>
    </row>
    <row r="287" spans="1:10" ht="48" customHeight="1" x14ac:dyDescent="0.25">
      <c r="A287" s="35" t="s">
        <v>4556</v>
      </c>
      <c r="B287" s="90" t="s">
        <v>4557</v>
      </c>
      <c r="C287" s="40" t="s">
        <v>3997</v>
      </c>
      <c r="D287" s="47" t="s">
        <v>3998</v>
      </c>
      <c r="E287" s="57">
        <v>83.64</v>
      </c>
      <c r="F287" s="57">
        <v>8.36</v>
      </c>
      <c r="G287" s="57">
        <v>92</v>
      </c>
      <c r="H287" s="32">
        <v>46139</v>
      </c>
      <c r="I287" s="32"/>
      <c r="J287" s="44" t="s">
        <v>27</v>
      </c>
    </row>
    <row r="288" spans="1:10" ht="48" customHeight="1" x14ac:dyDescent="0.25">
      <c r="A288" s="35" t="s">
        <v>4558</v>
      </c>
      <c r="B288" s="90" t="s">
        <v>4559</v>
      </c>
      <c r="C288" s="40" t="s">
        <v>3997</v>
      </c>
      <c r="D288" s="47" t="s">
        <v>3998</v>
      </c>
      <c r="E288" s="57">
        <v>301.75</v>
      </c>
      <c r="F288" s="57">
        <v>0</v>
      </c>
      <c r="G288" s="57">
        <v>301.75</v>
      </c>
      <c r="H288" s="32">
        <v>46139</v>
      </c>
      <c r="I288" s="32"/>
      <c r="J288" s="44" t="s">
        <v>27</v>
      </c>
    </row>
    <row r="289" spans="1:10" ht="48" customHeight="1" x14ac:dyDescent="0.25">
      <c r="A289" s="35" t="s">
        <v>4560</v>
      </c>
      <c r="B289" s="90" t="s">
        <v>4561</v>
      </c>
      <c r="C289" s="40" t="s">
        <v>45</v>
      </c>
      <c r="D289" s="47" t="s">
        <v>46</v>
      </c>
      <c r="E289" s="57">
        <v>162.19999999999999</v>
      </c>
      <c r="F289" s="57">
        <v>16.22</v>
      </c>
      <c r="G289" s="57">
        <v>178.42</v>
      </c>
      <c r="H289" s="32">
        <v>46139</v>
      </c>
      <c r="I289" s="32"/>
      <c r="J289" s="44" t="s">
        <v>27</v>
      </c>
    </row>
    <row r="290" spans="1:10" ht="48" customHeight="1" x14ac:dyDescent="0.25">
      <c r="A290" s="35" t="s">
        <v>4562</v>
      </c>
      <c r="B290" s="90" t="s">
        <v>4563</v>
      </c>
      <c r="C290" s="40" t="s">
        <v>3997</v>
      </c>
      <c r="D290" s="47" t="s">
        <v>3998</v>
      </c>
      <c r="E290" s="57">
        <v>76.08</v>
      </c>
      <c r="F290" s="57">
        <v>0</v>
      </c>
      <c r="G290" s="57">
        <v>76.08</v>
      </c>
      <c r="H290" s="32">
        <v>46140</v>
      </c>
      <c r="I290" s="32"/>
      <c r="J290" s="44" t="s">
        <v>27</v>
      </c>
    </row>
    <row r="291" spans="1:10" ht="48" customHeight="1" x14ac:dyDescent="0.25">
      <c r="A291" s="35" t="s">
        <v>4564</v>
      </c>
      <c r="B291" s="90" t="s">
        <v>4565</v>
      </c>
      <c r="C291" s="40" t="s">
        <v>4168</v>
      </c>
      <c r="D291" s="47" t="s">
        <v>4169</v>
      </c>
      <c r="E291" s="57">
        <v>209.64</v>
      </c>
      <c r="F291" s="57">
        <v>20.96</v>
      </c>
      <c r="G291" s="57">
        <v>230.6</v>
      </c>
      <c r="H291" s="32">
        <v>46140</v>
      </c>
      <c r="I291" s="32"/>
      <c r="J291" s="44" t="s">
        <v>27</v>
      </c>
    </row>
    <row r="292" spans="1:10" ht="48" customHeight="1" x14ac:dyDescent="0.25">
      <c r="A292" s="35" t="s">
        <v>4566</v>
      </c>
      <c r="B292" s="90" t="s">
        <v>4567</v>
      </c>
      <c r="C292" s="40" t="s">
        <v>4168</v>
      </c>
      <c r="D292" s="47" t="s">
        <v>4169</v>
      </c>
      <c r="E292" s="57">
        <v>392.19</v>
      </c>
      <c r="F292" s="57">
        <v>37.81</v>
      </c>
      <c r="G292" s="57">
        <v>430</v>
      </c>
      <c r="H292" s="32">
        <v>46140</v>
      </c>
      <c r="I292" s="32"/>
      <c r="J292" s="44" t="s">
        <v>27</v>
      </c>
    </row>
    <row r="293" spans="1:10" ht="48" customHeight="1" x14ac:dyDescent="0.25">
      <c r="A293" s="35" t="s">
        <v>4568</v>
      </c>
      <c r="B293" s="90" t="s">
        <v>4569</v>
      </c>
      <c r="C293" s="40" t="s">
        <v>38</v>
      </c>
      <c r="D293" s="47" t="s">
        <v>55</v>
      </c>
      <c r="E293" s="57">
        <v>26.68</v>
      </c>
      <c r="F293" s="57">
        <v>2.67</v>
      </c>
      <c r="G293" s="57">
        <v>29.35</v>
      </c>
      <c r="H293" s="32">
        <v>46140</v>
      </c>
      <c r="I293" s="32"/>
      <c r="J293" s="44" t="s">
        <v>27</v>
      </c>
    </row>
    <row r="294" spans="1:10" ht="48" customHeight="1" x14ac:dyDescent="0.25">
      <c r="A294" s="35" t="s">
        <v>4570</v>
      </c>
      <c r="B294" s="90" t="s">
        <v>4571</v>
      </c>
      <c r="C294" s="40" t="s">
        <v>38</v>
      </c>
      <c r="D294" s="47" t="s">
        <v>55</v>
      </c>
      <c r="E294" s="57">
        <v>33.18</v>
      </c>
      <c r="F294" s="57">
        <v>3.32</v>
      </c>
      <c r="G294" s="57">
        <v>36.5</v>
      </c>
      <c r="H294" s="32">
        <v>46140</v>
      </c>
      <c r="I294" s="32"/>
      <c r="J294" s="44" t="s">
        <v>27</v>
      </c>
    </row>
    <row r="295" spans="1:10" ht="48" customHeight="1" x14ac:dyDescent="0.25">
      <c r="A295" s="35" t="s">
        <v>4572</v>
      </c>
      <c r="B295" s="90" t="s">
        <v>4573</v>
      </c>
      <c r="C295" s="40" t="s">
        <v>38</v>
      </c>
      <c r="D295" s="47" t="s">
        <v>55</v>
      </c>
      <c r="E295" s="57">
        <v>37.32</v>
      </c>
      <c r="F295" s="57">
        <v>3.73</v>
      </c>
      <c r="G295" s="57">
        <v>41.05</v>
      </c>
      <c r="H295" s="32">
        <v>46140</v>
      </c>
      <c r="I295" s="32"/>
      <c r="J295" s="44" t="s">
        <v>27</v>
      </c>
    </row>
    <row r="296" spans="1:10" ht="48" customHeight="1" x14ac:dyDescent="0.25">
      <c r="A296" s="35" t="s">
        <v>4574</v>
      </c>
      <c r="B296" s="90" t="s">
        <v>4575</v>
      </c>
      <c r="C296" s="40" t="s">
        <v>38</v>
      </c>
      <c r="D296" s="47" t="s">
        <v>55</v>
      </c>
      <c r="E296" s="57">
        <v>88.23</v>
      </c>
      <c r="F296" s="57">
        <v>8.82</v>
      </c>
      <c r="G296" s="57">
        <v>97.05</v>
      </c>
      <c r="H296" s="32">
        <v>46140</v>
      </c>
      <c r="I296" s="32"/>
      <c r="J296" s="44" t="s">
        <v>27</v>
      </c>
    </row>
    <row r="297" spans="1:10" ht="48" customHeight="1" x14ac:dyDescent="0.25">
      <c r="A297" s="35" t="s">
        <v>4576</v>
      </c>
      <c r="B297" s="90" t="s">
        <v>4577</v>
      </c>
      <c r="C297" s="40" t="s">
        <v>38</v>
      </c>
      <c r="D297" s="47" t="s">
        <v>55</v>
      </c>
      <c r="E297" s="57">
        <v>37.32</v>
      </c>
      <c r="F297" s="57">
        <v>3.73</v>
      </c>
      <c r="G297" s="57">
        <v>41.05</v>
      </c>
      <c r="H297" s="32">
        <v>46140</v>
      </c>
      <c r="I297" s="32"/>
      <c r="J297" s="44" t="s">
        <v>27</v>
      </c>
    </row>
    <row r="298" spans="1:10" ht="48" customHeight="1" x14ac:dyDescent="0.25">
      <c r="A298" s="35" t="s">
        <v>4578</v>
      </c>
      <c r="B298" s="90" t="s">
        <v>4579</v>
      </c>
      <c r="C298" s="40" t="s">
        <v>38</v>
      </c>
      <c r="D298" s="47" t="s">
        <v>55</v>
      </c>
      <c r="E298" s="57">
        <v>541.26</v>
      </c>
      <c r="F298" s="57">
        <v>0</v>
      </c>
      <c r="G298" s="57">
        <v>541.26</v>
      </c>
      <c r="H298" s="32">
        <v>46140</v>
      </c>
      <c r="I298" s="32"/>
      <c r="J298" s="44" t="s">
        <v>27</v>
      </c>
    </row>
    <row r="299" spans="1:10" ht="48" customHeight="1" x14ac:dyDescent="0.25">
      <c r="A299" s="35" t="s">
        <v>4580</v>
      </c>
      <c r="B299" s="90" t="s">
        <v>4581</v>
      </c>
      <c r="C299" s="40" t="s">
        <v>38</v>
      </c>
      <c r="D299" s="47" t="s">
        <v>55</v>
      </c>
      <c r="E299" s="57">
        <v>26.68</v>
      </c>
      <c r="F299" s="57">
        <v>2.67</v>
      </c>
      <c r="G299" s="57">
        <v>29.35</v>
      </c>
      <c r="H299" s="32">
        <v>46140</v>
      </c>
      <c r="I299" s="32"/>
      <c r="J299" s="44" t="s">
        <v>27</v>
      </c>
    </row>
    <row r="300" spans="1:10" ht="48" customHeight="1" x14ac:dyDescent="0.25">
      <c r="A300" s="35" t="s">
        <v>4582</v>
      </c>
      <c r="B300" s="90" t="s">
        <v>4583</v>
      </c>
      <c r="C300" s="40" t="s">
        <v>38</v>
      </c>
      <c r="D300" s="47" t="s">
        <v>55</v>
      </c>
      <c r="E300" s="57">
        <v>114.67</v>
      </c>
      <c r="F300" s="57">
        <v>11.47</v>
      </c>
      <c r="G300" s="57">
        <v>126.14</v>
      </c>
      <c r="H300" s="32">
        <v>46140</v>
      </c>
      <c r="I300" s="32"/>
      <c r="J300" s="44" t="s">
        <v>27</v>
      </c>
    </row>
    <row r="301" spans="1:10" ht="48" customHeight="1" x14ac:dyDescent="0.25">
      <c r="A301" s="35" t="s">
        <v>4584</v>
      </c>
      <c r="B301" s="90" t="s">
        <v>4585</v>
      </c>
      <c r="C301" s="40" t="s">
        <v>3997</v>
      </c>
      <c r="D301" s="47" t="s">
        <v>3998</v>
      </c>
      <c r="E301" s="57">
        <v>616.12</v>
      </c>
      <c r="F301" s="57">
        <v>0</v>
      </c>
      <c r="G301" s="57">
        <v>616.12</v>
      </c>
      <c r="H301" s="32">
        <v>46141</v>
      </c>
      <c r="I301" s="32"/>
      <c r="J301" s="44" t="s">
        <v>27</v>
      </c>
    </row>
    <row r="302" spans="1:10" ht="48" customHeight="1" x14ac:dyDescent="0.25">
      <c r="A302" s="35" t="s">
        <v>4586</v>
      </c>
      <c r="B302" s="90" t="s">
        <v>4587</v>
      </c>
      <c r="C302" s="40" t="s">
        <v>38</v>
      </c>
      <c r="D302" s="47" t="s">
        <v>55</v>
      </c>
      <c r="E302" s="57">
        <v>515.80999999999995</v>
      </c>
      <c r="F302" s="57">
        <v>0</v>
      </c>
      <c r="G302" s="57">
        <v>515.80999999999995</v>
      </c>
      <c r="H302" s="32">
        <v>46141</v>
      </c>
      <c r="I302" s="32"/>
      <c r="J302" s="44" t="s">
        <v>27</v>
      </c>
    </row>
    <row r="303" spans="1:10" ht="48" customHeight="1" x14ac:dyDescent="0.25">
      <c r="A303" s="35" t="s">
        <v>4588</v>
      </c>
      <c r="B303" s="90" t="s">
        <v>4589</v>
      </c>
      <c r="C303" s="40" t="s">
        <v>38</v>
      </c>
      <c r="D303" s="47" t="s">
        <v>55</v>
      </c>
      <c r="E303" s="57">
        <v>343.87</v>
      </c>
      <c r="F303" s="57">
        <v>32.71</v>
      </c>
      <c r="G303" s="57">
        <v>376.58</v>
      </c>
      <c r="H303" s="32">
        <v>46141</v>
      </c>
      <c r="I303" s="32"/>
      <c r="J303" s="44" t="s">
        <v>27</v>
      </c>
    </row>
    <row r="304" spans="1:10" ht="48" customHeight="1" x14ac:dyDescent="0.25">
      <c r="A304" s="35" t="s">
        <v>4590</v>
      </c>
      <c r="B304" s="90" t="s">
        <v>4591</v>
      </c>
      <c r="C304" s="40" t="s">
        <v>38</v>
      </c>
      <c r="D304" s="47" t="s">
        <v>55</v>
      </c>
      <c r="E304" s="57">
        <v>343.87</v>
      </c>
      <c r="F304" s="57">
        <v>32.71</v>
      </c>
      <c r="G304" s="57">
        <v>376.58</v>
      </c>
      <c r="H304" s="32">
        <v>46141</v>
      </c>
      <c r="I304" s="32"/>
      <c r="J304" s="44" t="s">
        <v>27</v>
      </c>
    </row>
    <row r="305" spans="1:10" ht="48" customHeight="1" x14ac:dyDescent="0.25">
      <c r="A305" s="35" t="s">
        <v>4592</v>
      </c>
      <c r="B305" s="90" t="s">
        <v>4593</v>
      </c>
      <c r="C305" s="40" t="s">
        <v>3997</v>
      </c>
      <c r="D305" s="47" t="s">
        <v>3998</v>
      </c>
      <c r="E305" s="57">
        <v>1398</v>
      </c>
      <c r="F305" s="57">
        <v>0</v>
      </c>
      <c r="G305" s="57">
        <v>1398</v>
      </c>
      <c r="H305" s="32">
        <v>46141</v>
      </c>
      <c r="I305" s="32"/>
      <c r="J305" s="44" t="s">
        <v>27</v>
      </c>
    </row>
    <row r="306" spans="1:10" ht="48" customHeight="1" x14ac:dyDescent="0.25">
      <c r="A306" s="35" t="s">
        <v>4594</v>
      </c>
      <c r="B306" s="90" t="s">
        <v>4595</v>
      </c>
      <c r="C306" s="40" t="s">
        <v>3997</v>
      </c>
      <c r="D306" s="47" t="s">
        <v>3998</v>
      </c>
      <c r="E306" s="57">
        <v>450</v>
      </c>
      <c r="F306" s="57">
        <v>0</v>
      </c>
      <c r="G306" s="57">
        <v>450</v>
      </c>
      <c r="H306" s="32">
        <v>46141</v>
      </c>
      <c r="I306" s="32"/>
      <c r="J306" s="44" t="s">
        <v>27</v>
      </c>
    </row>
    <row r="307" spans="1:10" ht="48" customHeight="1" x14ac:dyDescent="0.25">
      <c r="A307" s="35" t="s">
        <v>4596</v>
      </c>
      <c r="B307" s="90" t="s">
        <v>4597</v>
      </c>
      <c r="C307" s="40" t="s">
        <v>3997</v>
      </c>
      <c r="D307" s="47" t="s">
        <v>3998</v>
      </c>
      <c r="E307" s="57">
        <v>303.14999999999998</v>
      </c>
      <c r="F307" s="57">
        <v>0</v>
      </c>
      <c r="G307" s="57">
        <v>303.14999999999998</v>
      </c>
      <c r="H307" s="32">
        <v>46142</v>
      </c>
      <c r="I307" s="32"/>
      <c r="J307" s="44" t="s">
        <v>27</v>
      </c>
    </row>
    <row r="308" spans="1:10" ht="48" customHeight="1" x14ac:dyDescent="0.25">
      <c r="A308" s="35" t="s">
        <v>4598</v>
      </c>
      <c r="B308" s="90" t="s">
        <v>4599</v>
      </c>
      <c r="C308" s="40" t="s">
        <v>3997</v>
      </c>
      <c r="D308" s="47" t="s">
        <v>3998</v>
      </c>
      <c r="E308" s="57">
        <v>303.14999999999998</v>
      </c>
      <c r="F308" s="57">
        <v>0</v>
      </c>
      <c r="G308" s="57">
        <v>303.14999999999998</v>
      </c>
      <c r="H308" s="32">
        <v>46142</v>
      </c>
      <c r="I308" s="32"/>
      <c r="J308" s="44" t="s">
        <v>27</v>
      </c>
    </row>
    <row r="309" spans="1:10" ht="48" customHeight="1" x14ac:dyDescent="0.25">
      <c r="A309" s="35" t="s">
        <v>4600</v>
      </c>
      <c r="B309" s="90" t="s">
        <v>4601</v>
      </c>
      <c r="C309" s="40" t="s">
        <v>4168</v>
      </c>
      <c r="D309" s="47" t="s">
        <v>4169</v>
      </c>
      <c r="E309" s="57">
        <v>143.41999999999999</v>
      </c>
      <c r="F309" s="57">
        <v>15.35</v>
      </c>
      <c r="G309" s="57">
        <v>158.77000000000001</v>
      </c>
      <c r="H309" s="32">
        <v>46142</v>
      </c>
      <c r="I309" s="32"/>
      <c r="J309" s="44" t="s">
        <v>27</v>
      </c>
    </row>
    <row r="310" spans="1:10" ht="48" customHeight="1" x14ac:dyDescent="0.25">
      <c r="A310" s="35" t="s">
        <v>4602</v>
      </c>
      <c r="B310" s="90" t="s">
        <v>4603</v>
      </c>
      <c r="C310" s="40" t="s">
        <v>4168</v>
      </c>
      <c r="D310" s="47" t="s">
        <v>4169</v>
      </c>
      <c r="E310" s="57">
        <v>133.54</v>
      </c>
      <c r="F310" s="57">
        <v>13.36</v>
      </c>
      <c r="G310" s="57">
        <v>146.9</v>
      </c>
      <c r="H310" s="32">
        <v>46142</v>
      </c>
      <c r="I310" s="32"/>
      <c r="J310" s="44" t="s">
        <v>27</v>
      </c>
    </row>
    <row r="311" spans="1:10" ht="48" customHeight="1" x14ac:dyDescent="0.25">
      <c r="A311" s="35" t="s">
        <v>4604</v>
      </c>
      <c r="B311" s="90" t="s">
        <v>4605</v>
      </c>
      <c r="C311" s="40" t="s">
        <v>4168</v>
      </c>
      <c r="D311" s="47" t="s">
        <v>4169</v>
      </c>
      <c r="E311" s="57">
        <v>133.54</v>
      </c>
      <c r="F311" s="57">
        <v>13.36</v>
      </c>
      <c r="G311" s="57">
        <v>146.9</v>
      </c>
      <c r="H311" s="32">
        <v>46142</v>
      </c>
      <c r="I311" s="32"/>
      <c r="J311" s="44" t="s">
        <v>27</v>
      </c>
    </row>
    <row r="312" spans="1:10" ht="48" customHeight="1" x14ac:dyDescent="0.25">
      <c r="A312" s="35" t="s">
        <v>4606</v>
      </c>
      <c r="B312" s="90" t="s">
        <v>4607</v>
      </c>
      <c r="C312" s="40" t="s">
        <v>4168</v>
      </c>
      <c r="D312" s="47" t="s">
        <v>4169</v>
      </c>
      <c r="E312" s="57">
        <v>126.63</v>
      </c>
      <c r="F312" s="57">
        <v>12.67</v>
      </c>
      <c r="G312" s="57">
        <v>139.30000000000001</v>
      </c>
      <c r="H312" s="32">
        <v>46142</v>
      </c>
      <c r="I312" s="32"/>
      <c r="J312" s="44" t="s">
        <v>27</v>
      </c>
    </row>
    <row r="313" spans="1:10" ht="48" customHeight="1" x14ac:dyDescent="0.25">
      <c r="A313" s="35" t="s">
        <v>4608</v>
      </c>
      <c r="B313" s="90" t="s">
        <v>4609</v>
      </c>
      <c r="C313" s="40" t="s">
        <v>4168</v>
      </c>
      <c r="D313" s="47" t="s">
        <v>4169</v>
      </c>
      <c r="E313" s="57">
        <v>178.38</v>
      </c>
      <c r="F313" s="57">
        <v>17.82</v>
      </c>
      <c r="G313" s="57">
        <v>196.2</v>
      </c>
      <c r="H313" s="32">
        <v>46142</v>
      </c>
      <c r="I313" s="32"/>
      <c r="J313" s="44" t="s">
        <v>27</v>
      </c>
    </row>
    <row r="314" spans="1:10" ht="48" customHeight="1" x14ac:dyDescent="0.25">
      <c r="A314" s="35" t="s">
        <v>4610</v>
      </c>
      <c r="B314" s="90" t="s">
        <v>4611</v>
      </c>
      <c r="C314" s="40" t="s">
        <v>38</v>
      </c>
      <c r="D314" s="47" t="s">
        <v>55</v>
      </c>
      <c r="E314" s="57">
        <v>541.26</v>
      </c>
      <c r="F314" s="57">
        <v>0</v>
      </c>
      <c r="G314" s="57">
        <v>541.26</v>
      </c>
      <c r="H314" s="32">
        <v>46142</v>
      </c>
      <c r="I314" s="32"/>
      <c r="J314" s="44" t="s">
        <v>27</v>
      </c>
    </row>
    <row r="315" spans="1:10" ht="48" customHeight="1" x14ac:dyDescent="0.25">
      <c r="A315" s="35" t="s">
        <v>4612</v>
      </c>
      <c r="B315" s="90" t="s">
        <v>4613</v>
      </c>
      <c r="C315" s="40" t="s">
        <v>38</v>
      </c>
      <c r="D315" s="47" t="s">
        <v>55</v>
      </c>
      <c r="E315" s="57">
        <v>541.26</v>
      </c>
      <c r="F315" s="57">
        <v>0</v>
      </c>
      <c r="G315" s="57">
        <v>541.26</v>
      </c>
      <c r="H315" s="32">
        <v>46142</v>
      </c>
      <c r="I315" s="32"/>
      <c r="J315" s="44" t="s">
        <v>27</v>
      </c>
    </row>
    <row r="316" spans="1:10" ht="48" customHeight="1" x14ac:dyDescent="0.25">
      <c r="A316" s="35" t="s">
        <v>4614</v>
      </c>
      <c r="B316" s="90" t="s">
        <v>4615</v>
      </c>
      <c r="C316" s="40" t="s">
        <v>38</v>
      </c>
      <c r="D316" s="47" t="s">
        <v>55</v>
      </c>
      <c r="E316" s="57">
        <v>541.26</v>
      </c>
      <c r="F316" s="57">
        <v>0</v>
      </c>
      <c r="G316" s="57">
        <v>541.26</v>
      </c>
      <c r="H316" s="32">
        <v>46142</v>
      </c>
      <c r="I316" s="32"/>
      <c r="J316" s="44" t="s">
        <v>27</v>
      </c>
    </row>
    <row r="317" spans="1:10" ht="48" customHeight="1" x14ac:dyDescent="0.25">
      <c r="A317" s="35" t="s">
        <v>4616</v>
      </c>
      <c r="B317" s="90" t="s">
        <v>4617</v>
      </c>
      <c r="C317" s="40" t="s">
        <v>38</v>
      </c>
      <c r="D317" s="47" t="s">
        <v>55</v>
      </c>
      <c r="E317" s="57">
        <v>541.26</v>
      </c>
      <c r="F317" s="57">
        <v>0</v>
      </c>
      <c r="G317" s="57">
        <v>541.26</v>
      </c>
      <c r="H317" s="32">
        <v>46142</v>
      </c>
      <c r="I317" s="32"/>
      <c r="J317" s="44" t="s">
        <v>27</v>
      </c>
    </row>
    <row r="318" spans="1:10" ht="48" customHeight="1" x14ac:dyDescent="0.25">
      <c r="A318" s="35" t="s">
        <v>4618</v>
      </c>
      <c r="B318" s="90" t="s">
        <v>4619</v>
      </c>
      <c r="C318" s="40" t="s">
        <v>38</v>
      </c>
      <c r="D318" s="47" t="s">
        <v>55</v>
      </c>
      <c r="E318" s="57">
        <v>541.26</v>
      </c>
      <c r="F318" s="57">
        <v>0</v>
      </c>
      <c r="G318" s="57">
        <v>541.26</v>
      </c>
      <c r="H318" s="32">
        <v>46142</v>
      </c>
      <c r="I318" s="32"/>
      <c r="J318" s="44" t="s">
        <v>27</v>
      </c>
    </row>
    <row r="319" spans="1:10" ht="48" customHeight="1" x14ac:dyDescent="0.25">
      <c r="A319" s="35" t="s">
        <v>4620</v>
      </c>
      <c r="B319" s="90" t="s">
        <v>4621</v>
      </c>
      <c r="C319" s="40" t="s">
        <v>38</v>
      </c>
      <c r="D319" s="47" t="s">
        <v>55</v>
      </c>
      <c r="E319" s="57">
        <v>541.26</v>
      </c>
      <c r="F319" s="57">
        <v>0</v>
      </c>
      <c r="G319" s="57">
        <v>541.26</v>
      </c>
      <c r="H319" s="32">
        <v>46142</v>
      </c>
      <c r="I319" s="32"/>
      <c r="J319" s="44" t="s">
        <v>27</v>
      </c>
    </row>
    <row r="320" spans="1:10" ht="48" customHeight="1" x14ac:dyDescent="0.25">
      <c r="A320" s="35" t="s">
        <v>4622</v>
      </c>
      <c r="B320" s="90" t="s">
        <v>4623</v>
      </c>
      <c r="C320" s="40" t="s">
        <v>38</v>
      </c>
      <c r="D320" s="47" t="s">
        <v>55</v>
      </c>
      <c r="E320" s="57">
        <v>541.26</v>
      </c>
      <c r="F320" s="57">
        <v>0</v>
      </c>
      <c r="G320" s="57">
        <v>541.26</v>
      </c>
      <c r="H320" s="32">
        <v>46142</v>
      </c>
      <c r="I320" s="32"/>
      <c r="J320" s="44" t="s">
        <v>27</v>
      </c>
    </row>
    <row r="321" spans="1:10" ht="48" customHeight="1" x14ac:dyDescent="0.25">
      <c r="A321" s="35" t="s">
        <v>4624</v>
      </c>
      <c r="B321" s="90" t="s">
        <v>4625</v>
      </c>
      <c r="C321" s="40" t="s">
        <v>38</v>
      </c>
      <c r="D321" s="47" t="s">
        <v>55</v>
      </c>
      <c r="E321" s="57">
        <v>541.26</v>
      </c>
      <c r="F321" s="57">
        <v>0</v>
      </c>
      <c r="G321" s="57">
        <v>541.26</v>
      </c>
      <c r="H321" s="32">
        <v>46142</v>
      </c>
      <c r="I321" s="32"/>
      <c r="J321" s="44" t="s">
        <v>27</v>
      </c>
    </row>
    <row r="322" spans="1:10" ht="48" customHeight="1" x14ac:dyDescent="0.25">
      <c r="A322" s="35" t="s">
        <v>4626</v>
      </c>
      <c r="B322" s="90" t="s">
        <v>4627</v>
      </c>
      <c r="C322" s="40" t="s">
        <v>38</v>
      </c>
      <c r="D322" s="47" t="s">
        <v>55</v>
      </c>
      <c r="E322" s="57">
        <v>541.26</v>
      </c>
      <c r="F322" s="57">
        <v>0</v>
      </c>
      <c r="G322" s="57">
        <v>541.26</v>
      </c>
      <c r="H322" s="32">
        <v>46142</v>
      </c>
      <c r="I322" s="32"/>
      <c r="J322" s="44" t="s">
        <v>27</v>
      </c>
    </row>
    <row r="323" spans="1:10" ht="48" customHeight="1" x14ac:dyDescent="0.25">
      <c r="A323" s="35" t="s">
        <v>4628</v>
      </c>
      <c r="B323" s="90" t="s">
        <v>4629</v>
      </c>
      <c r="C323" s="40" t="s">
        <v>3997</v>
      </c>
      <c r="D323" s="47" t="s">
        <v>3998</v>
      </c>
      <c r="E323" s="57">
        <v>66.7</v>
      </c>
      <c r="F323" s="57">
        <v>0</v>
      </c>
      <c r="G323" s="57">
        <v>66.7</v>
      </c>
      <c r="H323" s="32">
        <v>46142</v>
      </c>
      <c r="I323" s="32"/>
      <c r="J323" s="44" t="s">
        <v>27</v>
      </c>
    </row>
    <row r="324" spans="1:10" ht="48" customHeight="1" x14ac:dyDescent="0.25">
      <c r="A324" s="35" t="s">
        <v>4630</v>
      </c>
      <c r="B324" s="90" t="s">
        <v>4631</v>
      </c>
      <c r="C324" s="40" t="s">
        <v>38</v>
      </c>
      <c r="D324" s="47" t="s">
        <v>55</v>
      </c>
      <c r="E324" s="57">
        <v>97.82</v>
      </c>
      <c r="F324" s="57">
        <v>9.7799999999999994</v>
      </c>
      <c r="G324" s="57">
        <v>107.6</v>
      </c>
      <c r="H324" s="32">
        <v>46143</v>
      </c>
      <c r="I324" s="32"/>
      <c r="J324" s="44" t="s">
        <v>27</v>
      </c>
    </row>
    <row r="325" spans="1:10" ht="48" customHeight="1" x14ac:dyDescent="0.25">
      <c r="A325" s="35" t="s">
        <v>4632</v>
      </c>
      <c r="B325" s="90" t="s">
        <v>4633</v>
      </c>
      <c r="C325" s="40" t="s">
        <v>38</v>
      </c>
      <c r="D325" s="47" t="s">
        <v>55</v>
      </c>
      <c r="E325" s="57">
        <v>173</v>
      </c>
      <c r="F325" s="57">
        <v>0</v>
      </c>
      <c r="G325" s="57">
        <v>173</v>
      </c>
      <c r="H325" s="32">
        <v>46143</v>
      </c>
      <c r="I325" s="32"/>
      <c r="J325" s="44" t="s">
        <v>27</v>
      </c>
    </row>
    <row r="326" spans="1:10" ht="48" customHeight="1" x14ac:dyDescent="0.25">
      <c r="A326" s="35" t="s">
        <v>4634</v>
      </c>
      <c r="B326" s="90" t="s">
        <v>4635</v>
      </c>
      <c r="C326" s="40" t="s">
        <v>38</v>
      </c>
      <c r="D326" s="47" t="s">
        <v>55</v>
      </c>
      <c r="E326" s="57">
        <v>97.82</v>
      </c>
      <c r="F326" s="57">
        <v>9.7799999999999994</v>
      </c>
      <c r="G326" s="57">
        <v>107.6</v>
      </c>
      <c r="H326" s="32">
        <v>46143</v>
      </c>
      <c r="I326" s="32"/>
      <c r="J326" s="44" t="s">
        <v>27</v>
      </c>
    </row>
    <row r="327" spans="1:10" ht="48" customHeight="1" x14ac:dyDescent="0.25">
      <c r="A327" s="35" t="s">
        <v>4636</v>
      </c>
      <c r="B327" s="90" t="s">
        <v>4633</v>
      </c>
      <c r="C327" s="40" t="s">
        <v>38</v>
      </c>
      <c r="D327" s="47" t="s">
        <v>55</v>
      </c>
      <c r="E327" s="57">
        <v>45</v>
      </c>
      <c r="F327" s="57">
        <v>0</v>
      </c>
      <c r="G327" s="57">
        <v>45</v>
      </c>
      <c r="H327" s="32">
        <v>46143</v>
      </c>
      <c r="I327" s="32"/>
      <c r="J327" s="44" t="s">
        <v>27</v>
      </c>
    </row>
    <row r="328" spans="1:10" ht="48" customHeight="1" x14ac:dyDescent="0.25">
      <c r="A328" s="35" t="s">
        <v>4637</v>
      </c>
      <c r="B328" s="90" t="s">
        <v>4638</v>
      </c>
      <c r="C328" s="40" t="s">
        <v>3997</v>
      </c>
      <c r="D328" s="47" t="s">
        <v>3998</v>
      </c>
      <c r="E328" s="57">
        <v>930.62</v>
      </c>
      <c r="F328" s="57">
        <v>0</v>
      </c>
      <c r="G328" s="57">
        <v>930.62</v>
      </c>
      <c r="H328" s="32">
        <v>46146</v>
      </c>
      <c r="I328" s="32"/>
      <c r="J328" s="44" t="s">
        <v>27</v>
      </c>
    </row>
    <row r="329" spans="1:10" ht="48" customHeight="1" x14ac:dyDescent="0.25">
      <c r="A329" s="35" t="s">
        <v>4639</v>
      </c>
      <c r="B329" s="90" t="s">
        <v>4640</v>
      </c>
      <c r="C329" s="40" t="s">
        <v>38</v>
      </c>
      <c r="D329" s="47" t="s">
        <v>55</v>
      </c>
      <c r="E329" s="57">
        <v>190.72</v>
      </c>
      <c r="F329" s="57">
        <v>19.07</v>
      </c>
      <c r="G329" s="57">
        <v>209.79</v>
      </c>
      <c r="H329" s="32">
        <v>46147</v>
      </c>
      <c r="I329" s="32"/>
      <c r="J329" s="44" t="s">
        <v>27</v>
      </c>
    </row>
    <row r="330" spans="1:10" ht="48" customHeight="1" x14ac:dyDescent="0.25">
      <c r="A330" s="35" t="s">
        <v>4641</v>
      </c>
      <c r="B330" s="90" t="s">
        <v>4642</v>
      </c>
      <c r="C330" s="40" t="s">
        <v>38</v>
      </c>
      <c r="D330" s="47" t="s">
        <v>55</v>
      </c>
      <c r="E330" s="57">
        <v>190.72</v>
      </c>
      <c r="F330" s="57">
        <v>19.07</v>
      </c>
      <c r="G330" s="57">
        <v>209.79</v>
      </c>
      <c r="H330" s="32">
        <v>46147</v>
      </c>
      <c r="I330" s="32"/>
      <c r="J330" s="44" t="s">
        <v>27</v>
      </c>
    </row>
    <row r="331" spans="1:10" ht="48" customHeight="1" x14ac:dyDescent="0.25">
      <c r="A331" s="35" t="s">
        <v>4643</v>
      </c>
      <c r="B331" s="90" t="s">
        <v>4644</v>
      </c>
      <c r="C331" s="40" t="s">
        <v>38</v>
      </c>
      <c r="D331" s="47" t="s">
        <v>55</v>
      </c>
      <c r="E331" s="57">
        <v>295.04000000000002</v>
      </c>
      <c r="F331" s="57">
        <v>29.51</v>
      </c>
      <c r="G331" s="57">
        <v>324.55</v>
      </c>
      <c r="H331" s="32">
        <v>46147</v>
      </c>
      <c r="I331" s="32"/>
      <c r="J331" s="44" t="s">
        <v>27</v>
      </c>
    </row>
    <row r="332" spans="1:10" ht="48" customHeight="1" x14ac:dyDescent="0.25">
      <c r="A332" s="35" t="s">
        <v>4645</v>
      </c>
      <c r="B332" s="90" t="s">
        <v>4646</v>
      </c>
      <c r="C332" s="40" t="s">
        <v>38</v>
      </c>
      <c r="D332" s="47" t="s">
        <v>55</v>
      </c>
      <c r="E332" s="57">
        <v>58.45</v>
      </c>
      <c r="F332" s="57">
        <v>5.85</v>
      </c>
      <c r="G332" s="57">
        <v>64.3</v>
      </c>
      <c r="H332" s="32">
        <v>46147</v>
      </c>
      <c r="I332" s="32"/>
      <c r="J332" s="44" t="s">
        <v>27</v>
      </c>
    </row>
    <row r="333" spans="1:10" ht="48" customHeight="1" x14ac:dyDescent="0.25">
      <c r="A333" s="35" t="s">
        <v>4647</v>
      </c>
      <c r="B333" s="90" t="s">
        <v>4648</v>
      </c>
      <c r="C333" s="40" t="s">
        <v>38</v>
      </c>
      <c r="D333" s="47" t="s">
        <v>55</v>
      </c>
      <c r="E333" s="57">
        <v>48.4</v>
      </c>
      <c r="F333" s="57">
        <v>4.84</v>
      </c>
      <c r="G333" s="57">
        <v>53.24</v>
      </c>
      <c r="H333" s="32">
        <v>46147</v>
      </c>
      <c r="I333" s="32"/>
      <c r="J333" s="44" t="s">
        <v>27</v>
      </c>
    </row>
    <row r="334" spans="1:10" ht="48" customHeight="1" x14ac:dyDescent="0.25">
      <c r="A334" s="35" t="s">
        <v>4649</v>
      </c>
      <c r="B334" s="90" t="s">
        <v>4650</v>
      </c>
      <c r="C334" s="40" t="s">
        <v>38</v>
      </c>
      <c r="D334" s="47" t="s">
        <v>55</v>
      </c>
      <c r="E334" s="57">
        <v>18</v>
      </c>
      <c r="F334" s="57">
        <v>1.8</v>
      </c>
      <c r="G334" s="57">
        <v>19.8</v>
      </c>
      <c r="H334" s="32">
        <v>46147</v>
      </c>
      <c r="I334" s="32"/>
      <c r="J334" s="44" t="s">
        <v>27</v>
      </c>
    </row>
    <row r="335" spans="1:10" ht="48" customHeight="1" x14ac:dyDescent="0.25">
      <c r="A335" s="35" t="s">
        <v>4651</v>
      </c>
      <c r="B335" s="90" t="s">
        <v>4652</v>
      </c>
      <c r="C335" s="40" t="s">
        <v>38</v>
      </c>
      <c r="D335" s="47" t="s">
        <v>55</v>
      </c>
      <c r="E335" s="57">
        <v>213.98</v>
      </c>
      <c r="F335" s="57">
        <v>0</v>
      </c>
      <c r="G335" s="57">
        <v>213.98</v>
      </c>
      <c r="H335" s="32">
        <v>46147</v>
      </c>
      <c r="I335" s="32"/>
      <c r="J335" s="44" t="s">
        <v>27</v>
      </c>
    </row>
    <row r="336" spans="1:10" ht="48" customHeight="1" x14ac:dyDescent="0.25">
      <c r="A336" s="35" t="s">
        <v>4653</v>
      </c>
      <c r="B336" s="90" t="s">
        <v>4654</v>
      </c>
      <c r="C336" s="40" t="s">
        <v>3997</v>
      </c>
      <c r="D336" s="47" t="s">
        <v>3998</v>
      </c>
      <c r="E336" s="57">
        <v>58.7</v>
      </c>
      <c r="F336" s="57">
        <v>0</v>
      </c>
      <c r="G336" s="57">
        <v>58.7</v>
      </c>
      <c r="H336" s="32">
        <v>46148</v>
      </c>
      <c r="I336" s="32"/>
      <c r="J336" s="44" t="s">
        <v>27</v>
      </c>
    </row>
    <row r="337" spans="1:10" ht="48" customHeight="1" x14ac:dyDescent="0.25">
      <c r="A337" s="35" t="s">
        <v>4655</v>
      </c>
      <c r="B337" s="90" t="s">
        <v>4656</v>
      </c>
      <c r="C337" s="40" t="s">
        <v>3997</v>
      </c>
      <c r="D337" s="47" t="s">
        <v>3998</v>
      </c>
      <c r="E337" s="57">
        <v>47</v>
      </c>
      <c r="F337" s="57">
        <v>0</v>
      </c>
      <c r="G337" s="57">
        <v>47</v>
      </c>
      <c r="H337" s="32">
        <v>46148</v>
      </c>
      <c r="I337" s="32"/>
      <c r="J337" s="44" t="s">
        <v>27</v>
      </c>
    </row>
    <row r="338" spans="1:10" ht="48" customHeight="1" x14ac:dyDescent="0.25">
      <c r="A338" s="35" t="s">
        <v>4657</v>
      </c>
      <c r="B338" s="90" t="s">
        <v>4658</v>
      </c>
      <c r="C338" s="40" t="s">
        <v>38</v>
      </c>
      <c r="D338" s="47" t="s">
        <v>55</v>
      </c>
      <c r="E338" s="57">
        <v>387.48</v>
      </c>
      <c r="F338" s="57">
        <v>38.74</v>
      </c>
      <c r="G338" s="57">
        <v>426.22</v>
      </c>
      <c r="H338" s="32">
        <v>46148</v>
      </c>
      <c r="I338" s="32"/>
      <c r="J338" s="44" t="s">
        <v>27</v>
      </c>
    </row>
    <row r="339" spans="1:10" ht="48" customHeight="1" x14ac:dyDescent="0.25">
      <c r="A339" s="35" t="s">
        <v>4659</v>
      </c>
      <c r="B339" s="90" t="s">
        <v>4660</v>
      </c>
      <c r="C339" s="40" t="s">
        <v>38</v>
      </c>
      <c r="D339" s="47" t="s">
        <v>55</v>
      </c>
      <c r="E339" s="57">
        <v>309.98</v>
      </c>
      <c r="F339" s="57">
        <v>31</v>
      </c>
      <c r="G339" s="57">
        <v>340.98</v>
      </c>
      <c r="H339" s="32">
        <v>46148</v>
      </c>
      <c r="I339" s="32"/>
      <c r="J339" s="44" t="s">
        <v>27</v>
      </c>
    </row>
    <row r="340" spans="1:10" ht="48" customHeight="1" x14ac:dyDescent="0.25">
      <c r="A340" s="35" t="s">
        <v>4661</v>
      </c>
      <c r="B340" s="90" t="s">
        <v>4662</v>
      </c>
      <c r="C340" s="40" t="s">
        <v>38</v>
      </c>
      <c r="D340" s="47" t="s">
        <v>55</v>
      </c>
      <c r="E340" s="57">
        <v>53.36</v>
      </c>
      <c r="F340" s="57">
        <v>5.34</v>
      </c>
      <c r="G340" s="57">
        <v>58.7</v>
      </c>
      <c r="H340" s="32">
        <v>46148</v>
      </c>
      <c r="I340" s="32"/>
      <c r="J340" s="44" t="s">
        <v>27</v>
      </c>
    </row>
    <row r="341" spans="1:10" ht="48" customHeight="1" x14ac:dyDescent="0.25">
      <c r="A341" s="35" t="s">
        <v>4663</v>
      </c>
      <c r="B341" s="90" t="s">
        <v>4664</v>
      </c>
      <c r="C341" s="40" t="s">
        <v>38</v>
      </c>
      <c r="D341" s="47" t="s">
        <v>55</v>
      </c>
      <c r="E341" s="57">
        <v>153.63999999999999</v>
      </c>
      <c r="F341" s="57">
        <v>15.36</v>
      </c>
      <c r="G341" s="57">
        <v>169</v>
      </c>
      <c r="H341" s="32">
        <v>46148</v>
      </c>
      <c r="I341" s="32"/>
      <c r="J341" s="44" t="s">
        <v>27</v>
      </c>
    </row>
    <row r="342" spans="1:10" ht="48" customHeight="1" x14ac:dyDescent="0.25">
      <c r="A342" s="35" t="s">
        <v>4665</v>
      </c>
      <c r="B342" s="90" t="s">
        <v>4666</v>
      </c>
      <c r="C342" s="40" t="s">
        <v>38</v>
      </c>
      <c r="D342" s="47" t="s">
        <v>55</v>
      </c>
      <c r="E342" s="57">
        <v>50.18</v>
      </c>
      <c r="F342" s="57">
        <v>5.0199999999999996</v>
      </c>
      <c r="G342" s="57">
        <v>55.2</v>
      </c>
      <c r="H342" s="32">
        <v>46148</v>
      </c>
      <c r="I342" s="32"/>
      <c r="J342" s="44" t="s">
        <v>27</v>
      </c>
    </row>
    <row r="343" spans="1:10" ht="48" customHeight="1" x14ac:dyDescent="0.25">
      <c r="A343" s="35" t="s">
        <v>4667</v>
      </c>
      <c r="B343" s="90" t="s">
        <v>4668</v>
      </c>
      <c r="C343" s="40" t="s">
        <v>38</v>
      </c>
      <c r="D343" s="47" t="s">
        <v>55</v>
      </c>
      <c r="E343" s="57">
        <v>52.68</v>
      </c>
      <c r="F343" s="57">
        <v>5.27</v>
      </c>
      <c r="G343" s="57">
        <v>57.95</v>
      </c>
      <c r="H343" s="32">
        <v>46148</v>
      </c>
      <c r="I343" s="32"/>
      <c r="J343" s="44" t="s">
        <v>27</v>
      </c>
    </row>
    <row r="344" spans="1:10" ht="48" customHeight="1" x14ac:dyDescent="0.25">
      <c r="A344" s="35" t="s">
        <v>4669</v>
      </c>
      <c r="B344" s="90" t="s">
        <v>4670</v>
      </c>
      <c r="C344" s="40" t="s">
        <v>38</v>
      </c>
      <c r="D344" s="47" t="s">
        <v>55</v>
      </c>
      <c r="E344" s="57">
        <v>59.14</v>
      </c>
      <c r="F344" s="57">
        <v>5.91</v>
      </c>
      <c r="G344" s="57">
        <v>65.05</v>
      </c>
      <c r="H344" s="32">
        <v>46148</v>
      </c>
      <c r="I344" s="32"/>
      <c r="J344" s="44" t="s">
        <v>27</v>
      </c>
    </row>
    <row r="345" spans="1:10" ht="48" customHeight="1" x14ac:dyDescent="0.25">
      <c r="A345" s="35" t="s">
        <v>4671</v>
      </c>
      <c r="B345" s="90" t="s">
        <v>4672</v>
      </c>
      <c r="C345" s="40" t="s">
        <v>38</v>
      </c>
      <c r="D345" s="47" t="s">
        <v>55</v>
      </c>
      <c r="E345" s="57">
        <v>77.790000000000006</v>
      </c>
      <c r="F345" s="57">
        <v>7.77</v>
      </c>
      <c r="G345" s="57">
        <v>85.56</v>
      </c>
      <c r="H345" s="32">
        <v>46148</v>
      </c>
      <c r="I345" s="32"/>
      <c r="J345" s="44" t="s">
        <v>27</v>
      </c>
    </row>
    <row r="346" spans="1:10" ht="48" customHeight="1" x14ac:dyDescent="0.25">
      <c r="A346" s="35" t="s">
        <v>4673</v>
      </c>
      <c r="B346" s="90" t="s">
        <v>4674</v>
      </c>
      <c r="C346" s="40" t="s">
        <v>38</v>
      </c>
      <c r="D346" s="47" t="s">
        <v>55</v>
      </c>
      <c r="E346" s="57">
        <v>76.510000000000005</v>
      </c>
      <c r="F346" s="57">
        <v>7.65</v>
      </c>
      <c r="G346" s="57">
        <v>84.16</v>
      </c>
      <c r="H346" s="32">
        <v>46148</v>
      </c>
      <c r="I346" s="32"/>
      <c r="J346" s="44" t="s">
        <v>27</v>
      </c>
    </row>
    <row r="347" spans="1:10" ht="48" customHeight="1" x14ac:dyDescent="0.25">
      <c r="A347" s="35" t="s">
        <v>4675</v>
      </c>
      <c r="B347" s="90" t="s">
        <v>4676</v>
      </c>
      <c r="C347" s="40" t="s">
        <v>38</v>
      </c>
      <c r="D347" s="47" t="s">
        <v>55</v>
      </c>
      <c r="E347" s="57">
        <v>37.64</v>
      </c>
      <c r="F347" s="57">
        <v>3.76</v>
      </c>
      <c r="G347" s="57">
        <v>41.4</v>
      </c>
      <c r="H347" s="32">
        <v>46148</v>
      </c>
      <c r="I347" s="32"/>
      <c r="J347" s="44" t="s">
        <v>27</v>
      </c>
    </row>
    <row r="348" spans="1:10" ht="48" customHeight="1" x14ac:dyDescent="0.25">
      <c r="A348" s="35" t="s">
        <v>4677</v>
      </c>
      <c r="B348" s="90" t="s">
        <v>4678</v>
      </c>
      <c r="C348" s="40" t="s">
        <v>38</v>
      </c>
      <c r="D348" s="47" t="s">
        <v>55</v>
      </c>
      <c r="E348" s="57">
        <v>141</v>
      </c>
      <c r="F348" s="57">
        <v>0</v>
      </c>
      <c r="G348" s="57">
        <v>141</v>
      </c>
      <c r="H348" s="32">
        <v>46149</v>
      </c>
      <c r="I348" s="32"/>
      <c r="J348" s="44" t="s">
        <v>27</v>
      </c>
    </row>
    <row r="349" spans="1:10" ht="48" customHeight="1" x14ac:dyDescent="0.25">
      <c r="A349" s="35" t="s">
        <v>4679</v>
      </c>
      <c r="B349" s="90" t="s">
        <v>4680</v>
      </c>
      <c r="C349" s="40" t="s">
        <v>38</v>
      </c>
      <c r="D349" s="47" t="s">
        <v>55</v>
      </c>
      <c r="E349" s="57">
        <v>83.73</v>
      </c>
      <c r="F349" s="57">
        <v>8.3699999999999992</v>
      </c>
      <c r="G349" s="57">
        <v>92.1</v>
      </c>
      <c r="H349" s="32">
        <v>46149</v>
      </c>
      <c r="I349" s="32"/>
      <c r="J349" s="44" t="s">
        <v>27</v>
      </c>
    </row>
    <row r="350" spans="1:10" ht="48" customHeight="1" x14ac:dyDescent="0.25">
      <c r="A350" s="35" t="s">
        <v>4681</v>
      </c>
      <c r="B350" s="90" t="s">
        <v>4682</v>
      </c>
      <c r="C350" s="40" t="s">
        <v>38</v>
      </c>
      <c r="D350" s="47" t="s">
        <v>55</v>
      </c>
      <c r="E350" s="57">
        <v>40.909999999999997</v>
      </c>
      <c r="F350" s="57">
        <v>4.09</v>
      </c>
      <c r="G350" s="57">
        <v>45</v>
      </c>
      <c r="H350" s="32">
        <v>46149</v>
      </c>
      <c r="I350" s="32"/>
      <c r="J350" s="44" t="s">
        <v>27</v>
      </c>
    </row>
    <row r="351" spans="1:10" ht="48" customHeight="1" x14ac:dyDescent="0.25">
      <c r="A351" s="35" t="s">
        <v>4683</v>
      </c>
      <c r="B351" s="90" t="s">
        <v>4684</v>
      </c>
      <c r="C351" s="40" t="s">
        <v>38</v>
      </c>
      <c r="D351" s="47" t="s">
        <v>55</v>
      </c>
      <c r="E351" s="57">
        <v>40.909999999999997</v>
      </c>
      <c r="F351" s="57">
        <v>4.09</v>
      </c>
      <c r="G351" s="57">
        <v>45</v>
      </c>
      <c r="H351" s="32">
        <v>46149</v>
      </c>
      <c r="I351" s="32"/>
      <c r="J351" s="44" t="s">
        <v>27</v>
      </c>
    </row>
    <row r="352" spans="1:10" ht="48" customHeight="1" x14ac:dyDescent="0.25">
      <c r="A352" s="35" t="s">
        <v>4685</v>
      </c>
      <c r="B352" s="90" t="s">
        <v>4686</v>
      </c>
      <c r="C352" s="40" t="s">
        <v>38</v>
      </c>
      <c r="D352" s="47" t="s">
        <v>55</v>
      </c>
      <c r="E352" s="57">
        <v>40.909999999999997</v>
      </c>
      <c r="F352" s="57">
        <v>4.09</v>
      </c>
      <c r="G352" s="57">
        <v>45</v>
      </c>
      <c r="H352" s="32">
        <v>46149</v>
      </c>
      <c r="I352" s="32"/>
      <c r="J352" s="44" t="s">
        <v>27</v>
      </c>
    </row>
    <row r="353" spans="1:10" ht="48" customHeight="1" x14ac:dyDescent="0.25">
      <c r="A353" s="35" t="s">
        <v>4687</v>
      </c>
      <c r="B353" s="90" t="s">
        <v>4688</v>
      </c>
      <c r="C353" s="40" t="s">
        <v>38</v>
      </c>
      <c r="D353" s="47" t="s">
        <v>55</v>
      </c>
      <c r="E353" s="57">
        <v>40.909999999999997</v>
      </c>
      <c r="F353" s="57">
        <v>4.09</v>
      </c>
      <c r="G353" s="57">
        <v>45</v>
      </c>
      <c r="H353" s="32">
        <v>46149</v>
      </c>
      <c r="I353" s="32"/>
      <c r="J353" s="44" t="s">
        <v>27</v>
      </c>
    </row>
    <row r="354" spans="1:10" ht="48" customHeight="1" x14ac:dyDescent="0.25">
      <c r="A354" s="35" t="s">
        <v>4689</v>
      </c>
      <c r="B354" s="90" t="s">
        <v>4690</v>
      </c>
      <c r="C354" s="40" t="s">
        <v>38</v>
      </c>
      <c r="D354" s="47" t="s">
        <v>55</v>
      </c>
      <c r="E354" s="57">
        <v>40.909999999999997</v>
      </c>
      <c r="F354" s="57">
        <v>4.09</v>
      </c>
      <c r="G354" s="57">
        <v>45</v>
      </c>
      <c r="H354" s="32">
        <v>46149</v>
      </c>
      <c r="I354" s="32"/>
      <c r="J354" s="44" t="s">
        <v>27</v>
      </c>
    </row>
    <row r="355" spans="1:10" ht="48" customHeight="1" x14ac:dyDescent="0.25">
      <c r="A355" s="35" t="s">
        <v>4691</v>
      </c>
      <c r="B355" s="90" t="s">
        <v>4692</v>
      </c>
      <c r="C355" s="40" t="s">
        <v>38</v>
      </c>
      <c r="D355" s="47" t="s">
        <v>55</v>
      </c>
      <c r="E355" s="57">
        <v>62.91</v>
      </c>
      <c r="F355" s="57">
        <v>6.29</v>
      </c>
      <c r="G355" s="57">
        <v>69.2</v>
      </c>
      <c r="H355" s="32">
        <v>46149</v>
      </c>
      <c r="I355" s="32"/>
      <c r="J355" s="44" t="s">
        <v>27</v>
      </c>
    </row>
    <row r="356" spans="1:10" ht="48" customHeight="1" x14ac:dyDescent="0.25">
      <c r="A356" s="35" t="s">
        <v>4693</v>
      </c>
      <c r="B356" s="90" t="s">
        <v>4694</v>
      </c>
      <c r="C356" s="40" t="s">
        <v>3997</v>
      </c>
      <c r="D356" s="47" t="s">
        <v>3998</v>
      </c>
      <c r="E356" s="57">
        <v>90.89</v>
      </c>
      <c r="F356" s="57">
        <v>9.09</v>
      </c>
      <c r="G356" s="57">
        <v>99.98</v>
      </c>
      <c r="H356" s="32">
        <v>46149</v>
      </c>
      <c r="I356" s="32"/>
      <c r="J356" s="44" t="s">
        <v>27</v>
      </c>
    </row>
    <row r="357" spans="1:10" ht="48" customHeight="1" x14ac:dyDescent="0.25">
      <c r="A357" s="35" t="s">
        <v>4695</v>
      </c>
      <c r="B357" s="90" t="s">
        <v>4696</v>
      </c>
      <c r="C357" s="40" t="s">
        <v>38</v>
      </c>
      <c r="D357" s="47" t="s">
        <v>55</v>
      </c>
      <c r="E357" s="57">
        <v>40.909999999999997</v>
      </c>
      <c r="F357" s="57">
        <v>4.09</v>
      </c>
      <c r="G357" s="57">
        <v>45</v>
      </c>
      <c r="H357" s="32">
        <v>46149</v>
      </c>
      <c r="I357" s="32"/>
      <c r="J357" s="44" t="s">
        <v>27</v>
      </c>
    </row>
    <row r="358" spans="1:10" ht="48" customHeight="1" x14ac:dyDescent="0.25">
      <c r="A358" s="35" t="s">
        <v>4697</v>
      </c>
      <c r="B358" s="90" t="s">
        <v>4698</v>
      </c>
      <c r="C358" s="40" t="s">
        <v>4168</v>
      </c>
      <c r="D358" s="47" t="s">
        <v>4169</v>
      </c>
      <c r="E358" s="57">
        <v>75.05</v>
      </c>
      <c r="F358" s="57">
        <v>7.5</v>
      </c>
      <c r="G358" s="57">
        <v>82.55</v>
      </c>
      <c r="H358" s="32">
        <v>46150</v>
      </c>
      <c r="I358" s="32"/>
      <c r="J358" s="44" t="s">
        <v>27</v>
      </c>
    </row>
    <row r="359" spans="1:10" ht="48" customHeight="1" x14ac:dyDescent="0.25">
      <c r="A359" s="35" t="s">
        <v>4699</v>
      </c>
      <c r="B359" s="90" t="s">
        <v>4700</v>
      </c>
      <c r="C359" s="40" t="s">
        <v>4168</v>
      </c>
      <c r="D359" s="47" t="s">
        <v>4169</v>
      </c>
      <c r="E359" s="57">
        <v>199.34</v>
      </c>
      <c r="F359" s="57">
        <v>19.93</v>
      </c>
      <c r="G359" s="57">
        <v>219.27</v>
      </c>
      <c r="H359" s="32">
        <v>46150</v>
      </c>
      <c r="I359" s="32"/>
      <c r="J359" s="44" t="s">
        <v>27</v>
      </c>
    </row>
    <row r="360" spans="1:10" ht="48" customHeight="1" x14ac:dyDescent="0.25">
      <c r="A360" s="35" t="s">
        <v>4701</v>
      </c>
      <c r="B360" s="90" t="s">
        <v>4702</v>
      </c>
      <c r="C360" s="40" t="s">
        <v>4168</v>
      </c>
      <c r="D360" s="47" t="s">
        <v>4169</v>
      </c>
      <c r="E360" s="57">
        <v>102.82</v>
      </c>
      <c r="F360" s="57">
        <v>10.28</v>
      </c>
      <c r="G360" s="57">
        <v>113.1</v>
      </c>
      <c r="H360" s="32">
        <v>46150</v>
      </c>
      <c r="I360" s="32"/>
      <c r="J360" s="44" t="s">
        <v>27</v>
      </c>
    </row>
    <row r="361" spans="1:10" ht="48" customHeight="1" x14ac:dyDescent="0.25">
      <c r="A361" s="35" t="s">
        <v>4703</v>
      </c>
      <c r="B361" s="90" t="s">
        <v>4704</v>
      </c>
      <c r="C361" s="40" t="s">
        <v>4168</v>
      </c>
      <c r="D361" s="47" t="s">
        <v>4169</v>
      </c>
      <c r="E361" s="57">
        <v>15.64</v>
      </c>
      <c r="F361" s="57">
        <v>1.56</v>
      </c>
      <c r="G361" s="57">
        <v>17.2</v>
      </c>
      <c r="H361" s="32">
        <v>46150</v>
      </c>
      <c r="I361" s="32"/>
      <c r="J361" s="44" t="s">
        <v>27</v>
      </c>
    </row>
    <row r="362" spans="1:10" ht="48" customHeight="1" x14ac:dyDescent="0.25">
      <c r="A362" s="35" t="s">
        <v>4705</v>
      </c>
      <c r="B362" s="90" t="s">
        <v>4706</v>
      </c>
      <c r="C362" s="40" t="s">
        <v>38</v>
      </c>
      <c r="D362" s="47" t="s">
        <v>55</v>
      </c>
      <c r="E362" s="57">
        <v>541.26</v>
      </c>
      <c r="F362" s="57">
        <v>0</v>
      </c>
      <c r="G362" s="57">
        <v>541.26</v>
      </c>
      <c r="H362" s="32">
        <v>46150</v>
      </c>
      <c r="I362" s="32"/>
      <c r="J362" s="44" t="s">
        <v>27</v>
      </c>
    </row>
    <row r="363" spans="1:10" ht="48" customHeight="1" x14ac:dyDescent="0.25">
      <c r="A363" s="35" t="s">
        <v>4707</v>
      </c>
      <c r="B363" s="90" t="s">
        <v>4708</v>
      </c>
      <c r="C363" s="40" t="s">
        <v>38</v>
      </c>
      <c r="D363" s="47" t="s">
        <v>55</v>
      </c>
      <c r="E363" s="57">
        <v>109.67</v>
      </c>
      <c r="F363" s="57">
        <v>10.97</v>
      </c>
      <c r="G363" s="57">
        <v>120.64</v>
      </c>
      <c r="H363" s="32">
        <v>46150</v>
      </c>
      <c r="I363" s="32"/>
      <c r="J363" s="44" t="s">
        <v>27</v>
      </c>
    </row>
    <row r="364" spans="1:10" ht="48" customHeight="1" x14ac:dyDescent="0.25">
      <c r="A364" s="35" t="s">
        <v>4709</v>
      </c>
      <c r="B364" s="90" t="s">
        <v>4710</v>
      </c>
      <c r="C364" s="40" t="s">
        <v>3997</v>
      </c>
      <c r="D364" s="47" t="s">
        <v>3998</v>
      </c>
      <c r="E364" s="57">
        <v>177.27</v>
      </c>
      <c r="F364" s="57">
        <v>17.73</v>
      </c>
      <c r="G364" s="57">
        <v>195</v>
      </c>
      <c r="H364" s="32">
        <v>46150</v>
      </c>
      <c r="I364" s="32"/>
      <c r="J364" s="44" t="s">
        <v>27</v>
      </c>
    </row>
    <row r="365" spans="1:10" ht="48" customHeight="1" x14ac:dyDescent="0.25">
      <c r="A365" s="35" t="s">
        <v>4711</v>
      </c>
      <c r="B365" s="90" t="s">
        <v>4712</v>
      </c>
      <c r="C365" s="40" t="s">
        <v>3997</v>
      </c>
      <c r="D365" s="47" t="s">
        <v>3998</v>
      </c>
      <c r="E365" s="57">
        <v>349</v>
      </c>
      <c r="F365" s="57">
        <v>0</v>
      </c>
      <c r="G365" s="57">
        <v>349</v>
      </c>
      <c r="H365" s="32">
        <v>46150</v>
      </c>
      <c r="I365" s="32"/>
      <c r="J365" s="44" t="s">
        <v>27</v>
      </c>
    </row>
    <row r="366" spans="1:10" ht="48" customHeight="1" x14ac:dyDescent="0.25">
      <c r="A366" s="35" t="s">
        <v>4713</v>
      </c>
      <c r="B366" s="90" t="s">
        <v>4714</v>
      </c>
      <c r="C366" s="40" t="s">
        <v>3997</v>
      </c>
      <c r="D366" s="47" t="s">
        <v>3998</v>
      </c>
      <c r="E366" s="57">
        <v>349</v>
      </c>
      <c r="F366" s="57">
        <v>0</v>
      </c>
      <c r="G366" s="57">
        <v>349</v>
      </c>
      <c r="H366" s="32">
        <v>46150</v>
      </c>
      <c r="I366" s="32"/>
      <c r="J366" s="44" t="s">
        <v>27</v>
      </c>
    </row>
    <row r="367" spans="1:10" ht="48" customHeight="1" x14ac:dyDescent="0.25">
      <c r="A367" s="35" t="s">
        <v>4715</v>
      </c>
      <c r="B367" s="90" t="s">
        <v>4716</v>
      </c>
      <c r="C367" s="40" t="s">
        <v>3997</v>
      </c>
      <c r="D367" s="47" t="s">
        <v>3998</v>
      </c>
      <c r="E367" s="57">
        <v>349</v>
      </c>
      <c r="F367" s="57">
        <v>0</v>
      </c>
      <c r="G367" s="57">
        <v>349</v>
      </c>
      <c r="H367" s="32">
        <v>46150</v>
      </c>
      <c r="I367" s="32"/>
      <c r="J367" s="44" t="s">
        <v>27</v>
      </c>
    </row>
    <row r="368" spans="1:10" ht="48" customHeight="1" x14ac:dyDescent="0.25">
      <c r="A368" s="35" t="s">
        <v>4717</v>
      </c>
      <c r="B368" s="90" t="s">
        <v>4718</v>
      </c>
      <c r="C368" s="40" t="s">
        <v>3997</v>
      </c>
      <c r="D368" s="47" t="s">
        <v>3998</v>
      </c>
      <c r="E368" s="57">
        <v>199.09</v>
      </c>
      <c r="F368" s="57">
        <v>19.91</v>
      </c>
      <c r="G368" s="57">
        <v>219</v>
      </c>
      <c r="H368" s="32">
        <v>46150</v>
      </c>
      <c r="I368" s="32"/>
      <c r="J368" s="44" t="s">
        <v>27</v>
      </c>
    </row>
    <row r="369" spans="1:10" ht="48" customHeight="1" x14ac:dyDescent="0.25">
      <c r="A369" s="35" t="s">
        <v>4719</v>
      </c>
      <c r="B369" s="90" t="s">
        <v>4720</v>
      </c>
      <c r="C369" s="40" t="s">
        <v>4168</v>
      </c>
      <c r="D369" s="47" t="s">
        <v>4169</v>
      </c>
      <c r="E369" s="57">
        <v>185.38</v>
      </c>
      <c r="F369" s="57">
        <v>18.54</v>
      </c>
      <c r="G369" s="57">
        <v>203.92</v>
      </c>
      <c r="H369" s="32">
        <v>46151</v>
      </c>
      <c r="I369" s="32"/>
      <c r="J369" s="44" t="s">
        <v>27</v>
      </c>
    </row>
    <row r="370" spans="1:10" ht="48" customHeight="1" x14ac:dyDescent="0.25">
      <c r="A370" s="35" t="s">
        <v>4721</v>
      </c>
      <c r="B370" s="90" t="s">
        <v>4722</v>
      </c>
      <c r="C370" s="40" t="s">
        <v>4168</v>
      </c>
      <c r="D370" s="47" t="s">
        <v>4169</v>
      </c>
      <c r="E370" s="57">
        <v>350</v>
      </c>
      <c r="F370" s="57">
        <v>0</v>
      </c>
      <c r="G370" s="57">
        <v>350</v>
      </c>
      <c r="H370" s="32">
        <v>46151</v>
      </c>
      <c r="I370" s="32"/>
      <c r="J370" s="44" t="s">
        <v>27</v>
      </c>
    </row>
    <row r="371" spans="1:10" ht="48" customHeight="1" x14ac:dyDescent="0.25">
      <c r="A371" s="35" t="s">
        <v>4723</v>
      </c>
      <c r="B371" s="90" t="s">
        <v>4724</v>
      </c>
      <c r="C371" s="40" t="s">
        <v>4168</v>
      </c>
      <c r="D371" s="47" t="s">
        <v>4169</v>
      </c>
      <c r="E371" s="57">
        <v>270</v>
      </c>
      <c r="F371" s="57">
        <v>0</v>
      </c>
      <c r="G371" s="57">
        <v>270</v>
      </c>
      <c r="H371" s="32">
        <v>46151</v>
      </c>
      <c r="I371" s="32"/>
      <c r="J371" s="44" t="s">
        <v>27</v>
      </c>
    </row>
    <row r="372" spans="1:10" ht="48" customHeight="1" x14ac:dyDescent="0.25">
      <c r="A372" s="35" t="s">
        <v>4725</v>
      </c>
      <c r="B372" s="90" t="s">
        <v>4726</v>
      </c>
      <c r="C372" s="40" t="s">
        <v>4168</v>
      </c>
      <c r="D372" s="47" t="s">
        <v>4169</v>
      </c>
      <c r="E372" s="57">
        <v>206.27</v>
      </c>
      <c r="F372" s="57">
        <v>20.63</v>
      </c>
      <c r="G372" s="57">
        <v>226.9</v>
      </c>
      <c r="H372" s="32">
        <v>46151</v>
      </c>
      <c r="I372" s="32"/>
      <c r="J372" s="44" t="s">
        <v>27</v>
      </c>
    </row>
    <row r="373" spans="1:10" ht="48" customHeight="1" x14ac:dyDescent="0.25">
      <c r="A373" s="35" t="s">
        <v>4727</v>
      </c>
      <c r="B373" s="90" t="s">
        <v>4728</v>
      </c>
      <c r="C373" s="40" t="s">
        <v>38</v>
      </c>
      <c r="D373" s="47" t="s">
        <v>55</v>
      </c>
      <c r="E373" s="57">
        <v>40</v>
      </c>
      <c r="F373" s="57">
        <v>4</v>
      </c>
      <c r="G373" s="57">
        <v>44</v>
      </c>
      <c r="H373" s="32">
        <v>46151</v>
      </c>
      <c r="I373" s="32"/>
      <c r="J373" s="44" t="s">
        <v>27</v>
      </c>
    </row>
    <row r="374" spans="1:10" ht="48" customHeight="1" x14ac:dyDescent="0.25">
      <c r="A374" s="35" t="s">
        <v>4729</v>
      </c>
      <c r="B374" s="90" t="s">
        <v>4730</v>
      </c>
      <c r="C374" s="40" t="s">
        <v>38</v>
      </c>
      <c r="D374" s="47" t="s">
        <v>55</v>
      </c>
      <c r="E374" s="57">
        <v>54.64</v>
      </c>
      <c r="F374" s="57">
        <v>5.46</v>
      </c>
      <c r="G374" s="57">
        <v>60.1</v>
      </c>
      <c r="H374" s="32">
        <v>46151</v>
      </c>
      <c r="I374" s="32"/>
      <c r="J374" s="44" t="s">
        <v>27</v>
      </c>
    </row>
    <row r="375" spans="1:10" ht="48" customHeight="1" x14ac:dyDescent="0.25">
      <c r="A375" s="35" t="s">
        <v>4731</v>
      </c>
      <c r="B375" s="90" t="s">
        <v>4732</v>
      </c>
      <c r="C375" s="40" t="s">
        <v>3997</v>
      </c>
      <c r="D375" s="47" t="s">
        <v>3998</v>
      </c>
      <c r="E375" s="57">
        <v>396.31</v>
      </c>
      <c r="F375" s="57">
        <v>0</v>
      </c>
      <c r="G375" s="57">
        <v>396.31</v>
      </c>
      <c r="H375" s="32">
        <v>46153</v>
      </c>
      <c r="I375" s="32"/>
      <c r="J375" s="44" t="s">
        <v>27</v>
      </c>
    </row>
    <row r="376" spans="1:10" ht="48" customHeight="1" x14ac:dyDescent="0.25">
      <c r="A376" s="35" t="s">
        <v>4733</v>
      </c>
      <c r="B376" s="90" t="s">
        <v>4734</v>
      </c>
      <c r="C376" s="40" t="s">
        <v>4168</v>
      </c>
      <c r="D376" s="47" t="s">
        <v>4169</v>
      </c>
      <c r="E376" s="57">
        <v>793.44</v>
      </c>
      <c r="F376" s="57">
        <v>0</v>
      </c>
      <c r="G376" s="57">
        <v>793.44</v>
      </c>
      <c r="H376" s="32">
        <v>46154</v>
      </c>
      <c r="I376" s="32"/>
      <c r="J376" s="44" t="s">
        <v>27</v>
      </c>
    </row>
    <row r="377" spans="1:10" ht="48" customHeight="1" x14ac:dyDescent="0.25">
      <c r="A377" s="35" t="s">
        <v>4735</v>
      </c>
      <c r="B377" s="90" t="s">
        <v>4736</v>
      </c>
      <c r="C377" s="40" t="s">
        <v>38</v>
      </c>
      <c r="D377" s="47" t="s">
        <v>55</v>
      </c>
      <c r="E377" s="57">
        <v>489.4</v>
      </c>
      <c r="F377" s="57">
        <v>0</v>
      </c>
      <c r="G377" s="57">
        <v>489.4</v>
      </c>
      <c r="H377" s="32">
        <v>46154</v>
      </c>
      <c r="I377" s="32"/>
      <c r="J377" s="44" t="s">
        <v>27</v>
      </c>
    </row>
    <row r="378" spans="1:10" ht="48" customHeight="1" x14ac:dyDescent="0.25">
      <c r="A378" s="35" t="s">
        <v>4737</v>
      </c>
      <c r="B378" s="90" t="s">
        <v>4738</v>
      </c>
      <c r="C378" s="40" t="s">
        <v>38</v>
      </c>
      <c r="D378" s="47" t="s">
        <v>55</v>
      </c>
      <c r="E378" s="57">
        <v>178.98</v>
      </c>
      <c r="F378" s="57">
        <v>0</v>
      </c>
      <c r="G378" s="57">
        <v>178.98</v>
      </c>
      <c r="H378" s="32">
        <v>46154</v>
      </c>
      <c r="I378" s="32"/>
      <c r="J378" s="44" t="s">
        <v>27</v>
      </c>
    </row>
    <row r="379" spans="1:10" ht="48" customHeight="1" x14ac:dyDescent="0.25">
      <c r="A379" s="35" t="s">
        <v>4739</v>
      </c>
      <c r="B379" s="90" t="s">
        <v>4740</v>
      </c>
      <c r="C379" s="40" t="s">
        <v>38</v>
      </c>
      <c r="D379" s="47" t="s">
        <v>55</v>
      </c>
      <c r="E379" s="57">
        <v>489.4</v>
      </c>
      <c r="F379" s="57">
        <v>0</v>
      </c>
      <c r="G379" s="57">
        <v>489.4</v>
      </c>
      <c r="H379" s="32">
        <v>46154</v>
      </c>
      <c r="I379" s="32"/>
      <c r="J379" s="44" t="s">
        <v>27</v>
      </c>
    </row>
    <row r="380" spans="1:10" ht="48" customHeight="1" x14ac:dyDescent="0.25">
      <c r="A380" s="35" t="s">
        <v>4741</v>
      </c>
      <c r="B380" s="90" t="s">
        <v>4742</v>
      </c>
      <c r="C380" s="40" t="s">
        <v>38</v>
      </c>
      <c r="D380" s="47" t="s">
        <v>55</v>
      </c>
      <c r="E380" s="57">
        <v>178.98</v>
      </c>
      <c r="F380" s="57">
        <v>0</v>
      </c>
      <c r="G380" s="57">
        <v>178.98</v>
      </c>
      <c r="H380" s="32">
        <v>46154</v>
      </c>
      <c r="I380" s="32"/>
      <c r="J380" s="44" t="s">
        <v>27</v>
      </c>
    </row>
    <row r="381" spans="1:10" ht="48" customHeight="1" x14ac:dyDescent="0.25">
      <c r="A381" s="35" t="s">
        <v>4743</v>
      </c>
      <c r="B381" s="90" t="s">
        <v>4744</v>
      </c>
      <c r="C381" s="40" t="s">
        <v>38</v>
      </c>
      <c r="D381" s="47" t="s">
        <v>55</v>
      </c>
      <c r="E381" s="57">
        <v>57.27</v>
      </c>
      <c r="F381" s="57">
        <v>5.73</v>
      </c>
      <c r="G381" s="57">
        <v>63</v>
      </c>
      <c r="H381" s="32">
        <v>46154</v>
      </c>
      <c r="I381" s="32"/>
      <c r="J381" s="44" t="s">
        <v>27</v>
      </c>
    </row>
    <row r="382" spans="1:10" ht="48" customHeight="1" x14ac:dyDescent="0.25">
      <c r="A382" s="35" t="s">
        <v>4745</v>
      </c>
      <c r="B382" s="90" t="s">
        <v>4746</v>
      </c>
      <c r="C382" s="40" t="s">
        <v>38</v>
      </c>
      <c r="D382" s="47" t="s">
        <v>55</v>
      </c>
      <c r="E382" s="57">
        <v>44</v>
      </c>
      <c r="F382" s="57">
        <v>4.4000000000000004</v>
      </c>
      <c r="G382" s="57">
        <v>48.4</v>
      </c>
      <c r="H382" s="32">
        <v>46154</v>
      </c>
      <c r="I382" s="32"/>
      <c r="J382" s="44" t="s">
        <v>27</v>
      </c>
    </row>
    <row r="383" spans="1:10" ht="48" customHeight="1" x14ac:dyDescent="0.25">
      <c r="A383" s="35" t="s">
        <v>4747</v>
      </c>
      <c r="B383" s="90" t="s">
        <v>4748</v>
      </c>
      <c r="C383" s="40" t="s">
        <v>38</v>
      </c>
      <c r="D383" s="47" t="s">
        <v>55</v>
      </c>
      <c r="E383" s="57">
        <v>300.16000000000003</v>
      </c>
      <c r="F383" s="57">
        <v>0</v>
      </c>
      <c r="G383" s="57">
        <v>300.16000000000003</v>
      </c>
      <c r="H383" s="32">
        <v>46155</v>
      </c>
      <c r="I383" s="32"/>
      <c r="J383" s="44" t="s">
        <v>27</v>
      </c>
    </row>
    <row r="384" spans="1:10" ht="48" customHeight="1" x14ac:dyDescent="0.25">
      <c r="A384" s="35" t="s">
        <v>4749</v>
      </c>
      <c r="B384" s="90" t="s">
        <v>4750</v>
      </c>
      <c r="C384" s="40" t="s">
        <v>38</v>
      </c>
      <c r="D384" s="47" t="s">
        <v>55</v>
      </c>
      <c r="E384" s="57">
        <v>99.27</v>
      </c>
      <c r="F384" s="57">
        <v>9.92</v>
      </c>
      <c r="G384" s="57">
        <v>109.19</v>
      </c>
      <c r="H384" s="32">
        <v>46155</v>
      </c>
      <c r="I384" s="32"/>
      <c r="J384" s="44" t="s">
        <v>27</v>
      </c>
    </row>
    <row r="385" spans="1:10" ht="48" customHeight="1" x14ac:dyDescent="0.25">
      <c r="A385" s="35" t="s">
        <v>4751</v>
      </c>
      <c r="B385" s="90" t="s">
        <v>4752</v>
      </c>
      <c r="C385" s="40" t="s">
        <v>38</v>
      </c>
      <c r="D385" s="47" t="s">
        <v>55</v>
      </c>
      <c r="E385" s="57">
        <v>40.909999999999997</v>
      </c>
      <c r="F385" s="57">
        <v>4.09</v>
      </c>
      <c r="G385" s="57">
        <v>45</v>
      </c>
      <c r="H385" s="32">
        <v>46157</v>
      </c>
      <c r="I385" s="32"/>
      <c r="J385" s="44" t="s">
        <v>27</v>
      </c>
    </row>
    <row r="386" spans="1:10" ht="48" customHeight="1" x14ac:dyDescent="0.25">
      <c r="A386" s="35" t="s">
        <v>4753</v>
      </c>
      <c r="B386" s="90" t="s">
        <v>4754</v>
      </c>
      <c r="C386" s="40" t="s">
        <v>38</v>
      </c>
      <c r="D386" s="47" t="s">
        <v>55</v>
      </c>
      <c r="E386" s="57">
        <v>40.909999999999997</v>
      </c>
      <c r="F386" s="57">
        <v>4.09</v>
      </c>
      <c r="G386" s="57">
        <v>45</v>
      </c>
      <c r="H386" s="32">
        <v>46157</v>
      </c>
      <c r="I386" s="32"/>
      <c r="J386" s="44" t="s">
        <v>27</v>
      </c>
    </row>
    <row r="387" spans="1:10" ht="48" customHeight="1" x14ac:dyDescent="0.25">
      <c r="A387" s="35" t="s">
        <v>4755</v>
      </c>
      <c r="B387" s="90" t="s">
        <v>4756</v>
      </c>
      <c r="C387" s="40" t="s">
        <v>38</v>
      </c>
      <c r="D387" s="47" t="s">
        <v>55</v>
      </c>
      <c r="E387" s="57">
        <v>40.909999999999997</v>
      </c>
      <c r="F387" s="57">
        <v>4.09</v>
      </c>
      <c r="G387" s="57">
        <v>45</v>
      </c>
      <c r="H387" s="32">
        <v>46157</v>
      </c>
      <c r="I387" s="32"/>
      <c r="J387" s="44" t="s">
        <v>27</v>
      </c>
    </row>
    <row r="388" spans="1:10" ht="48" customHeight="1" x14ac:dyDescent="0.25">
      <c r="A388" s="35" t="s">
        <v>4757</v>
      </c>
      <c r="B388" s="90" t="s">
        <v>4758</v>
      </c>
      <c r="C388" s="40" t="s">
        <v>4168</v>
      </c>
      <c r="D388" s="47" t="s">
        <v>4169</v>
      </c>
      <c r="E388" s="57">
        <v>178.11</v>
      </c>
      <c r="F388" s="57">
        <v>17.809999999999999</v>
      </c>
      <c r="G388" s="57">
        <v>195.92</v>
      </c>
      <c r="H388" s="32">
        <v>46158</v>
      </c>
      <c r="I388" s="32"/>
      <c r="J388" s="44" t="s">
        <v>27</v>
      </c>
    </row>
    <row r="389" spans="1:10" ht="48" customHeight="1" x14ac:dyDescent="0.25">
      <c r="A389" s="35" t="s">
        <v>4759</v>
      </c>
      <c r="B389" s="90" t="s">
        <v>4760</v>
      </c>
      <c r="C389" s="40" t="s">
        <v>4168</v>
      </c>
      <c r="D389" s="47" t="s">
        <v>4169</v>
      </c>
      <c r="E389" s="57">
        <v>82.04</v>
      </c>
      <c r="F389" s="57">
        <v>8.2100000000000009</v>
      </c>
      <c r="G389" s="57">
        <v>90.25</v>
      </c>
      <c r="H389" s="32">
        <v>46158</v>
      </c>
      <c r="I389" s="32"/>
      <c r="J389" s="44" t="s">
        <v>27</v>
      </c>
    </row>
    <row r="390" spans="1:10" ht="48" customHeight="1" x14ac:dyDescent="0.25">
      <c r="A390" s="35" t="s">
        <v>4761</v>
      </c>
      <c r="B390" s="90" t="s">
        <v>4762</v>
      </c>
      <c r="C390" s="40" t="s">
        <v>45</v>
      </c>
      <c r="D390" s="47" t="s">
        <v>46</v>
      </c>
      <c r="E390" s="57">
        <v>189.14</v>
      </c>
      <c r="F390" s="57">
        <v>0</v>
      </c>
      <c r="G390" s="57">
        <v>189.14</v>
      </c>
      <c r="H390" s="32">
        <v>46160</v>
      </c>
      <c r="I390" s="32"/>
      <c r="J390" s="44" t="s">
        <v>27</v>
      </c>
    </row>
    <row r="391" spans="1:10" ht="48" customHeight="1" x14ac:dyDescent="0.25">
      <c r="A391" s="35" t="s">
        <v>4763</v>
      </c>
      <c r="B391" s="90" t="s">
        <v>4764</v>
      </c>
      <c r="C391" s="40" t="s">
        <v>45</v>
      </c>
      <c r="D391" s="47" t="s">
        <v>46</v>
      </c>
      <c r="E391" s="57">
        <v>189.14</v>
      </c>
      <c r="F391" s="57">
        <v>0</v>
      </c>
      <c r="G391" s="57">
        <v>189.14</v>
      </c>
      <c r="H391" s="32">
        <v>46160</v>
      </c>
      <c r="I391" s="32"/>
      <c r="J391" s="44" t="s">
        <v>27</v>
      </c>
    </row>
    <row r="392" spans="1:10" ht="48" customHeight="1" x14ac:dyDescent="0.25">
      <c r="A392" s="35" t="s">
        <v>4765</v>
      </c>
      <c r="B392" s="90" t="s">
        <v>4766</v>
      </c>
      <c r="C392" s="40" t="s">
        <v>45</v>
      </c>
      <c r="D392" s="47" t="s">
        <v>46</v>
      </c>
      <c r="E392" s="57">
        <v>72.84</v>
      </c>
      <c r="F392" s="57">
        <v>0</v>
      </c>
      <c r="G392" s="57">
        <v>72.84</v>
      </c>
      <c r="H392" s="32">
        <v>46160</v>
      </c>
      <c r="I392" s="32"/>
      <c r="J392" s="44" t="s">
        <v>27</v>
      </c>
    </row>
    <row r="393" spans="1:10" ht="48" customHeight="1" x14ac:dyDescent="0.25">
      <c r="A393" s="35" t="s">
        <v>4767</v>
      </c>
      <c r="B393" s="90" t="s">
        <v>4768</v>
      </c>
      <c r="C393" s="40" t="s">
        <v>45</v>
      </c>
      <c r="D393" s="47" t="s">
        <v>46</v>
      </c>
      <c r="E393" s="57">
        <v>72.84</v>
      </c>
      <c r="F393" s="57">
        <v>0</v>
      </c>
      <c r="G393" s="57">
        <v>72.84</v>
      </c>
      <c r="H393" s="32">
        <v>46160</v>
      </c>
      <c r="I393" s="32"/>
      <c r="J393" s="44" t="s">
        <v>27</v>
      </c>
    </row>
    <row r="394" spans="1:10" ht="48" customHeight="1" x14ac:dyDescent="0.25">
      <c r="A394" s="35" t="s">
        <v>4769</v>
      </c>
      <c r="B394" s="90" t="s">
        <v>4770</v>
      </c>
      <c r="C394" s="40" t="s">
        <v>45</v>
      </c>
      <c r="D394" s="47" t="s">
        <v>46</v>
      </c>
      <c r="E394" s="57">
        <v>301.79000000000002</v>
      </c>
      <c r="F394" s="57">
        <v>0</v>
      </c>
      <c r="G394" s="57">
        <v>301.79000000000002</v>
      </c>
      <c r="H394" s="32">
        <v>46160</v>
      </c>
      <c r="I394" s="32"/>
      <c r="J394" s="44" t="s">
        <v>27</v>
      </c>
    </row>
    <row r="395" spans="1:10" ht="48" customHeight="1" x14ac:dyDescent="0.25">
      <c r="A395" s="35" t="s">
        <v>4771</v>
      </c>
      <c r="B395" s="90" t="s">
        <v>4772</v>
      </c>
      <c r="C395" s="40" t="s">
        <v>45</v>
      </c>
      <c r="D395" s="47" t="s">
        <v>46</v>
      </c>
      <c r="E395" s="57">
        <v>301.79000000000002</v>
      </c>
      <c r="F395" s="57">
        <v>0</v>
      </c>
      <c r="G395" s="57">
        <v>301.79000000000002</v>
      </c>
      <c r="H395" s="32">
        <v>46160</v>
      </c>
      <c r="I395" s="32"/>
      <c r="J395" s="44" t="s">
        <v>27</v>
      </c>
    </row>
    <row r="396" spans="1:10" ht="48" customHeight="1" x14ac:dyDescent="0.25">
      <c r="A396" s="35" t="s">
        <v>4773</v>
      </c>
      <c r="B396" s="90" t="s">
        <v>4774</v>
      </c>
      <c r="C396" s="40" t="s">
        <v>45</v>
      </c>
      <c r="D396" s="47" t="s">
        <v>46</v>
      </c>
      <c r="E396" s="57">
        <v>98.59</v>
      </c>
      <c r="F396" s="57">
        <v>0</v>
      </c>
      <c r="G396" s="57">
        <v>98.59</v>
      </c>
      <c r="H396" s="32">
        <v>46160</v>
      </c>
      <c r="I396" s="32"/>
      <c r="J396" s="44" t="s">
        <v>27</v>
      </c>
    </row>
    <row r="397" spans="1:10" ht="48" customHeight="1" x14ac:dyDescent="0.25">
      <c r="A397" s="35" t="s">
        <v>4775</v>
      </c>
      <c r="B397" s="90" t="s">
        <v>4776</v>
      </c>
      <c r="C397" s="40" t="s">
        <v>45</v>
      </c>
      <c r="D397" s="47" t="s">
        <v>46</v>
      </c>
      <c r="E397" s="57">
        <v>98.59</v>
      </c>
      <c r="F397" s="57">
        <v>0</v>
      </c>
      <c r="G397" s="57">
        <v>98.59</v>
      </c>
      <c r="H397" s="32">
        <v>46160</v>
      </c>
      <c r="I397" s="32"/>
      <c r="J397" s="44" t="s">
        <v>27</v>
      </c>
    </row>
    <row r="398" spans="1:10" ht="48" customHeight="1" x14ac:dyDescent="0.25">
      <c r="A398" s="35" t="s">
        <v>4777</v>
      </c>
      <c r="B398" s="90" t="s">
        <v>4778</v>
      </c>
      <c r="C398" s="40" t="s">
        <v>45</v>
      </c>
      <c r="D398" s="47" t="s">
        <v>46</v>
      </c>
      <c r="E398" s="57">
        <v>453</v>
      </c>
      <c r="F398" s="57">
        <v>0</v>
      </c>
      <c r="G398" s="57">
        <v>453</v>
      </c>
      <c r="H398" s="32">
        <v>46160</v>
      </c>
      <c r="I398" s="32"/>
      <c r="J398" s="44" t="s">
        <v>27</v>
      </c>
    </row>
    <row r="399" spans="1:10" ht="48" customHeight="1" x14ac:dyDescent="0.25">
      <c r="A399" s="35" t="s">
        <v>4779</v>
      </c>
      <c r="B399" s="90" t="s">
        <v>4780</v>
      </c>
      <c r="C399" s="40" t="s">
        <v>3997</v>
      </c>
      <c r="D399" s="47" t="s">
        <v>3998</v>
      </c>
      <c r="E399" s="57">
        <v>140.72</v>
      </c>
      <c r="F399" s="57">
        <v>0</v>
      </c>
      <c r="G399" s="57">
        <v>140.72</v>
      </c>
      <c r="H399" s="32">
        <v>46160</v>
      </c>
      <c r="I399" s="32"/>
      <c r="J399" s="44" t="s">
        <v>27</v>
      </c>
    </row>
    <row r="400" spans="1:10" ht="48" customHeight="1" x14ac:dyDescent="0.25">
      <c r="A400" s="35" t="s">
        <v>4781</v>
      </c>
      <c r="B400" s="90" t="s">
        <v>4782</v>
      </c>
      <c r="C400" s="40" t="s">
        <v>38</v>
      </c>
      <c r="D400" s="47" t="s">
        <v>55</v>
      </c>
      <c r="E400" s="57">
        <v>481.48</v>
      </c>
      <c r="F400" s="57">
        <v>0</v>
      </c>
      <c r="G400" s="57">
        <v>481.48</v>
      </c>
      <c r="H400" s="32">
        <v>46161</v>
      </c>
      <c r="I400" s="32"/>
      <c r="J400" s="44" t="s">
        <v>27</v>
      </c>
    </row>
    <row r="401" spans="1:10" ht="48" customHeight="1" x14ac:dyDescent="0.25">
      <c r="A401" s="35" t="s">
        <v>4783</v>
      </c>
      <c r="B401" s="90" t="s">
        <v>4784</v>
      </c>
      <c r="C401" s="40" t="s">
        <v>38</v>
      </c>
      <c r="D401" s="47" t="s">
        <v>55</v>
      </c>
      <c r="E401" s="57">
        <v>140.16999999999999</v>
      </c>
      <c r="F401" s="57">
        <v>0</v>
      </c>
      <c r="G401" s="57">
        <v>140.16999999999999</v>
      </c>
      <c r="H401" s="32">
        <v>46161</v>
      </c>
      <c r="I401" s="32"/>
      <c r="J401" s="44" t="s">
        <v>27</v>
      </c>
    </row>
    <row r="402" spans="1:10" ht="48" customHeight="1" x14ac:dyDescent="0.25">
      <c r="A402" s="35" t="s">
        <v>4785</v>
      </c>
      <c r="B402" s="90" t="s">
        <v>4786</v>
      </c>
      <c r="C402" s="40" t="s">
        <v>3997</v>
      </c>
      <c r="D402" s="47" t="s">
        <v>3998</v>
      </c>
      <c r="E402" s="57">
        <v>93.45</v>
      </c>
      <c r="F402" s="57">
        <v>9.35</v>
      </c>
      <c r="G402" s="57">
        <v>102.8</v>
      </c>
      <c r="H402" s="32">
        <v>46162</v>
      </c>
      <c r="I402" s="32"/>
      <c r="J402" s="44" t="s">
        <v>27</v>
      </c>
    </row>
    <row r="403" spans="1:10" ht="48" customHeight="1" x14ac:dyDescent="0.25">
      <c r="A403" s="35" t="s">
        <v>4787</v>
      </c>
      <c r="B403" s="90" t="s">
        <v>4788</v>
      </c>
      <c r="C403" s="40" t="s">
        <v>3997</v>
      </c>
      <c r="D403" s="47" t="s">
        <v>3998</v>
      </c>
      <c r="E403" s="57">
        <v>416.65</v>
      </c>
      <c r="F403" s="57">
        <v>0</v>
      </c>
      <c r="G403" s="57">
        <v>416.65</v>
      </c>
      <c r="H403" s="32">
        <v>46162</v>
      </c>
      <c r="I403" s="32"/>
      <c r="J403" s="44" t="s">
        <v>27</v>
      </c>
    </row>
    <row r="404" spans="1:10" ht="48" customHeight="1" x14ac:dyDescent="0.25">
      <c r="A404" s="35" t="s">
        <v>4789</v>
      </c>
      <c r="B404" s="90" t="s">
        <v>4790</v>
      </c>
      <c r="C404" s="40" t="s">
        <v>3997</v>
      </c>
      <c r="D404" s="47" t="s">
        <v>3998</v>
      </c>
      <c r="E404" s="57">
        <v>612.64</v>
      </c>
      <c r="F404" s="57">
        <v>0</v>
      </c>
      <c r="G404" s="57">
        <v>612.64</v>
      </c>
      <c r="H404" s="32">
        <v>46163</v>
      </c>
      <c r="I404" s="32"/>
      <c r="J404" s="44" t="s">
        <v>27</v>
      </c>
    </row>
    <row r="405" spans="1:10" ht="48" customHeight="1" x14ac:dyDescent="0.25">
      <c r="A405" s="35" t="s">
        <v>4791</v>
      </c>
      <c r="B405" s="90" t="s">
        <v>4792</v>
      </c>
      <c r="C405" s="40" t="s">
        <v>38</v>
      </c>
      <c r="D405" s="47" t="s">
        <v>55</v>
      </c>
      <c r="E405" s="57">
        <v>157.97999999999999</v>
      </c>
      <c r="F405" s="57">
        <v>0</v>
      </c>
      <c r="G405" s="57">
        <v>157.97999999999999</v>
      </c>
      <c r="H405" s="32">
        <v>46165</v>
      </c>
      <c r="I405" s="32"/>
      <c r="J405" s="44" t="s">
        <v>27</v>
      </c>
    </row>
    <row r="406" spans="1:10" ht="48" customHeight="1" x14ac:dyDescent="0.25">
      <c r="A406" s="35" t="s">
        <v>4793</v>
      </c>
      <c r="B406" s="90" t="s">
        <v>4794</v>
      </c>
      <c r="C406" s="40" t="s">
        <v>38</v>
      </c>
      <c r="D406" s="47" t="s">
        <v>55</v>
      </c>
      <c r="E406" s="57">
        <v>103.99</v>
      </c>
      <c r="F406" s="57">
        <v>0</v>
      </c>
      <c r="G406" s="57">
        <v>103.99</v>
      </c>
      <c r="H406" s="32">
        <v>46051</v>
      </c>
      <c r="I406" s="32"/>
      <c r="J406" s="44" t="s">
        <v>27</v>
      </c>
    </row>
    <row r="407" spans="1:10" ht="48" customHeight="1" x14ac:dyDescent="0.25">
      <c r="A407" s="35" t="s">
        <v>4795</v>
      </c>
      <c r="B407" s="90" t="s">
        <v>4796</v>
      </c>
      <c r="C407" s="40" t="s">
        <v>38</v>
      </c>
      <c r="D407" s="47" t="s">
        <v>55</v>
      </c>
      <c r="E407" s="57">
        <v>229.95</v>
      </c>
      <c r="F407" s="57">
        <v>0</v>
      </c>
      <c r="G407" s="57">
        <v>229.95</v>
      </c>
      <c r="H407" s="32">
        <v>46051</v>
      </c>
      <c r="I407" s="32"/>
      <c r="J407" s="44" t="s">
        <v>27</v>
      </c>
    </row>
    <row r="408" spans="1:10" ht="48" customHeight="1" x14ac:dyDescent="0.25">
      <c r="A408" s="35" t="s">
        <v>4797</v>
      </c>
      <c r="B408" s="90" t="s">
        <v>4798</v>
      </c>
      <c r="C408" s="40" t="s">
        <v>38</v>
      </c>
      <c r="D408" s="47" t="s">
        <v>55</v>
      </c>
      <c r="E408" s="57">
        <v>194.49</v>
      </c>
      <c r="F408" s="57">
        <v>0</v>
      </c>
      <c r="G408" s="57">
        <v>194.49</v>
      </c>
      <c r="H408" s="32">
        <v>46064</v>
      </c>
      <c r="I408" s="32"/>
      <c r="J408" s="44" t="s">
        <v>27</v>
      </c>
    </row>
    <row r="409" spans="1:10" ht="48" customHeight="1" x14ac:dyDescent="0.25">
      <c r="A409" s="35" t="s">
        <v>4799</v>
      </c>
      <c r="B409" s="90" t="s">
        <v>4800</v>
      </c>
      <c r="C409" s="40" t="s">
        <v>38</v>
      </c>
      <c r="D409" s="47" t="s">
        <v>55</v>
      </c>
      <c r="E409" s="57">
        <v>20.91</v>
      </c>
      <c r="F409" s="57">
        <v>2.31</v>
      </c>
      <c r="G409" s="57">
        <v>23.22</v>
      </c>
      <c r="H409" s="32">
        <v>46066</v>
      </c>
      <c r="I409" s="32"/>
      <c r="J409" s="44" t="s">
        <v>27</v>
      </c>
    </row>
    <row r="410" spans="1:10" ht="48" customHeight="1" x14ac:dyDescent="0.25">
      <c r="A410" s="35" t="s">
        <v>4801</v>
      </c>
      <c r="B410" s="90" t="s">
        <v>4802</v>
      </c>
      <c r="C410" s="40" t="s">
        <v>38</v>
      </c>
      <c r="D410" s="47" t="s">
        <v>55</v>
      </c>
      <c r="E410" s="57">
        <v>20.91</v>
      </c>
      <c r="F410" s="57">
        <v>2.31</v>
      </c>
      <c r="G410" s="57">
        <v>23.22</v>
      </c>
      <c r="H410" s="32">
        <v>46066</v>
      </c>
      <c r="I410" s="32"/>
      <c r="J410" s="44" t="s">
        <v>27</v>
      </c>
    </row>
    <row r="411" spans="1:10" ht="48" customHeight="1" x14ac:dyDescent="0.25">
      <c r="A411" s="35" t="s">
        <v>4803</v>
      </c>
      <c r="B411" s="90" t="s">
        <v>4804</v>
      </c>
      <c r="C411" s="40" t="s">
        <v>38</v>
      </c>
      <c r="D411" s="47" t="s">
        <v>55</v>
      </c>
      <c r="E411" s="57">
        <v>33.82</v>
      </c>
      <c r="F411" s="57">
        <v>3.6</v>
      </c>
      <c r="G411" s="57">
        <v>37.42</v>
      </c>
      <c r="H411" s="32">
        <v>46071</v>
      </c>
      <c r="I411" s="32"/>
      <c r="J411" s="44" t="s">
        <v>27</v>
      </c>
    </row>
    <row r="412" spans="1:10" ht="48" customHeight="1" x14ac:dyDescent="0.25">
      <c r="A412" s="35" t="s">
        <v>4805</v>
      </c>
      <c r="B412" s="90" t="s">
        <v>4806</v>
      </c>
      <c r="C412" s="40" t="s">
        <v>38</v>
      </c>
      <c r="D412" s="47" t="s">
        <v>55</v>
      </c>
      <c r="E412" s="57">
        <v>400.98</v>
      </c>
      <c r="F412" s="57">
        <v>0</v>
      </c>
      <c r="G412" s="57">
        <v>400.98</v>
      </c>
      <c r="H412" s="32">
        <v>46073</v>
      </c>
      <c r="I412" s="32"/>
      <c r="J412" s="44" t="s">
        <v>27</v>
      </c>
    </row>
    <row r="413" spans="1:10" ht="48" customHeight="1" x14ac:dyDescent="0.25">
      <c r="A413" s="35" t="s">
        <v>4807</v>
      </c>
      <c r="B413" s="90" t="s">
        <v>4808</v>
      </c>
      <c r="C413" s="40" t="s">
        <v>38</v>
      </c>
      <c r="D413" s="47" t="s">
        <v>55</v>
      </c>
      <c r="E413" s="57">
        <v>88.88</v>
      </c>
      <c r="F413" s="57">
        <v>8.89</v>
      </c>
      <c r="G413" s="57">
        <v>97.77</v>
      </c>
      <c r="H413" s="32">
        <v>46078</v>
      </c>
      <c r="I413" s="32"/>
      <c r="J413" s="44" t="s">
        <v>27</v>
      </c>
    </row>
    <row r="414" spans="1:10" ht="48" customHeight="1" x14ac:dyDescent="0.25">
      <c r="A414" s="35" t="s">
        <v>4809</v>
      </c>
      <c r="B414" s="90" t="s">
        <v>4810</v>
      </c>
      <c r="C414" s="40" t="s">
        <v>38</v>
      </c>
      <c r="D414" s="47" t="s">
        <v>55</v>
      </c>
      <c r="E414" s="57">
        <v>161.63999999999999</v>
      </c>
      <c r="F414" s="57">
        <v>17.260000000000002</v>
      </c>
      <c r="G414" s="57">
        <v>178.9</v>
      </c>
      <c r="H414" s="32">
        <v>46078</v>
      </c>
      <c r="I414" s="32"/>
      <c r="J414" s="44" t="s">
        <v>27</v>
      </c>
    </row>
    <row r="415" spans="1:10" ht="48" customHeight="1" x14ac:dyDescent="0.25">
      <c r="A415" s="35" t="s">
        <v>4811</v>
      </c>
      <c r="B415" s="90" t="s">
        <v>4812</v>
      </c>
      <c r="C415" s="40" t="s">
        <v>38</v>
      </c>
      <c r="D415" s="47" t="s">
        <v>55</v>
      </c>
      <c r="E415" s="57">
        <v>257.27</v>
      </c>
      <c r="F415" s="57">
        <v>0</v>
      </c>
      <c r="G415" s="57">
        <v>257.27</v>
      </c>
      <c r="H415" s="32">
        <v>46094</v>
      </c>
      <c r="I415" s="32"/>
      <c r="J415" s="44" t="s">
        <v>27</v>
      </c>
    </row>
    <row r="416" spans="1:10" ht="48" customHeight="1" x14ac:dyDescent="0.25">
      <c r="A416" s="35" t="s">
        <v>4813</v>
      </c>
      <c r="B416" s="90" t="s">
        <v>4814</v>
      </c>
      <c r="C416" s="40" t="s">
        <v>38</v>
      </c>
      <c r="D416" s="47" t="s">
        <v>55</v>
      </c>
      <c r="E416" s="57">
        <v>155.99</v>
      </c>
      <c r="F416" s="57">
        <v>0</v>
      </c>
      <c r="G416" s="57">
        <v>155.99</v>
      </c>
      <c r="H416" s="32">
        <v>46094</v>
      </c>
      <c r="I416" s="32"/>
      <c r="J416" s="44" t="s">
        <v>27</v>
      </c>
    </row>
    <row r="417" spans="1:10" ht="48" customHeight="1" x14ac:dyDescent="0.25">
      <c r="A417" s="35" t="s">
        <v>4815</v>
      </c>
      <c r="B417" s="90" t="s">
        <v>4816</v>
      </c>
      <c r="C417" s="40" t="s">
        <v>38</v>
      </c>
      <c r="D417" s="47" t="s">
        <v>55</v>
      </c>
      <c r="E417" s="57">
        <v>107.67</v>
      </c>
      <c r="F417" s="57">
        <v>11.87</v>
      </c>
      <c r="G417" s="57">
        <v>119.54</v>
      </c>
      <c r="H417" s="32">
        <v>46098</v>
      </c>
      <c r="I417" s="32"/>
      <c r="J417" s="44" t="s">
        <v>27</v>
      </c>
    </row>
    <row r="418" spans="1:10" ht="48" customHeight="1" x14ac:dyDescent="0.25">
      <c r="A418" s="35" t="s">
        <v>4817</v>
      </c>
      <c r="B418" s="90" t="s">
        <v>4818</v>
      </c>
      <c r="C418" s="40" t="s">
        <v>38</v>
      </c>
      <c r="D418" s="47" t="s">
        <v>55</v>
      </c>
      <c r="E418" s="57">
        <v>179.98</v>
      </c>
      <c r="F418" s="57">
        <v>0</v>
      </c>
      <c r="G418" s="57">
        <v>179.98</v>
      </c>
      <c r="H418" s="32">
        <v>46098</v>
      </c>
      <c r="I418" s="32"/>
      <c r="J418" s="44" t="s">
        <v>27</v>
      </c>
    </row>
    <row r="419" spans="1:10" ht="48" customHeight="1" x14ac:dyDescent="0.25">
      <c r="A419" s="35" t="s">
        <v>4819</v>
      </c>
      <c r="B419" s="90" t="s">
        <v>4820</v>
      </c>
      <c r="C419" s="40" t="s">
        <v>38</v>
      </c>
      <c r="D419" s="47" t="s">
        <v>55</v>
      </c>
      <c r="E419" s="57">
        <v>201.24</v>
      </c>
      <c r="F419" s="57">
        <v>20.39</v>
      </c>
      <c r="G419" s="57">
        <v>221.63</v>
      </c>
      <c r="H419" s="32">
        <v>46101</v>
      </c>
      <c r="I419" s="32"/>
      <c r="J419" s="44" t="s">
        <v>27</v>
      </c>
    </row>
    <row r="420" spans="1:10" ht="48" customHeight="1" x14ac:dyDescent="0.25">
      <c r="A420" s="35" t="s">
        <v>4821</v>
      </c>
      <c r="B420" s="90" t="s">
        <v>4822</v>
      </c>
      <c r="C420" s="40" t="s">
        <v>38</v>
      </c>
      <c r="D420" s="47" t="s">
        <v>55</v>
      </c>
      <c r="E420" s="57">
        <v>120.91</v>
      </c>
      <c r="F420" s="57">
        <v>13.19</v>
      </c>
      <c r="G420" s="57">
        <v>134.1</v>
      </c>
      <c r="H420" s="32">
        <v>46101</v>
      </c>
      <c r="I420" s="32"/>
      <c r="J420" s="44" t="s">
        <v>27</v>
      </c>
    </row>
    <row r="421" spans="1:10" ht="48" customHeight="1" x14ac:dyDescent="0.25">
      <c r="A421" s="35" t="s">
        <v>4823</v>
      </c>
      <c r="B421" s="90" t="s">
        <v>4824</v>
      </c>
      <c r="C421" s="40" t="s">
        <v>38</v>
      </c>
      <c r="D421" s="47" t="s">
        <v>55</v>
      </c>
      <c r="E421" s="57">
        <v>201.24</v>
      </c>
      <c r="F421" s="57">
        <v>20.39</v>
      </c>
      <c r="G421" s="57">
        <v>221.63</v>
      </c>
      <c r="H421" s="32">
        <v>46101</v>
      </c>
      <c r="I421" s="32"/>
      <c r="J421" s="44" t="s">
        <v>27</v>
      </c>
    </row>
    <row r="422" spans="1:10" ht="48" customHeight="1" x14ac:dyDescent="0.25">
      <c r="A422" s="35" t="s">
        <v>4825</v>
      </c>
      <c r="B422" s="90" t="s">
        <v>4826</v>
      </c>
      <c r="C422" s="40" t="s">
        <v>38</v>
      </c>
      <c r="D422" s="47" t="s">
        <v>55</v>
      </c>
      <c r="E422" s="57">
        <v>120.91</v>
      </c>
      <c r="F422" s="57">
        <v>13.19</v>
      </c>
      <c r="G422" s="57">
        <v>134.1</v>
      </c>
      <c r="H422" s="32">
        <v>46101</v>
      </c>
      <c r="I422" s="32"/>
      <c r="J422" s="44" t="s">
        <v>27</v>
      </c>
    </row>
    <row r="423" spans="1:10" ht="48" customHeight="1" x14ac:dyDescent="0.25">
      <c r="A423" s="35" t="s">
        <v>4827</v>
      </c>
      <c r="B423" s="90" t="s">
        <v>4828</v>
      </c>
      <c r="C423" s="40" t="s">
        <v>38</v>
      </c>
      <c r="D423" s="47" t="s">
        <v>55</v>
      </c>
      <c r="E423" s="57">
        <v>42.91</v>
      </c>
      <c r="F423" s="57">
        <v>4.51</v>
      </c>
      <c r="G423" s="57">
        <v>47.42</v>
      </c>
      <c r="H423" s="32">
        <v>46114</v>
      </c>
      <c r="I423" s="32"/>
      <c r="J423" s="44" t="s">
        <v>27</v>
      </c>
    </row>
    <row r="424" spans="1:10" ht="48" customHeight="1" x14ac:dyDescent="0.25">
      <c r="A424" s="35" t="s">
        <v>4829</v>
      </c>
      <c r="B424" s="90" t="s">
        <v>4830</v>
      </c>
      <c r="C424" s="40" t="s">
        <v>38</v>
      </c>
      <c r="D424" s="47" t="s">
        <v>55</v>
      </c>
      <c r="E424" s="57">
        <v>225.12</v>
      </c>
      <c r="F424" s="57">
        <v>0</v>
      </c>
      <c r="G424" s="57">
        <v>225.12</v>
      </c>
      <c r="H424" s="32">
        <v>46114</v>
      </c>
      <c r="I424" s="32"/>
      <c r="J424" s="44" t="s">
        <v>27</v>
      </c>
    </row>
    <row r="425" spans="1:10" ht="48" customHeight="1" x14ac:dyDescent="0.25">
      <c r="A425" s="35" t="s">
        <v>4831</v>
      </c>
      <c r="B425" s="90" t="s">
        <v>4832</v>
      </c>
      <c r="C425" s="40" t="s">
        <v>38</v>
      </c>
      <c r="D425" s="47" t="s">
        <v>55</v>
      </c>
      <c r="E425" s="57">
        <v>65.989999999999995</v>
      </c>
      <c r="F425" s="57">
        <v>0</v>
      </c>
      <c r="G425" s="57">
        <v>65.989999999999995</v>
      </c>
      <c r="H425" s="32">
        <v>46114</v>
      </c>
      <c r="I425" s="32"/>
      <c r="J425" s="44" t="s">
        <v>27</v>
      </c>
    </row>
    <row r="426" spans="1:10" ht="48" customHeight="1" x14ac:dyDescent="0.25">
      <c r="A426" s="35" t="s">
        <v>4833</v>
      </c>
      <c r="B426" s="90" t="s">
        <v>4834</v>
      </c>
      <c r="C426" s="40" t="s">
        <v>38</v>
      </c>
      <c r="D426" s="47" t="s">
        <v>55</v>
      </c>
      <c r="E426" s="57">
        <v>13.64</v>
      </c>
      <c r="F426" s="57">
        <v>1.36</v>
      </c>
      <c r="G426" s="57">
        <v>15</v>
      </c>
      <c r="H426" s="32">
        <v>46119</v>
      </c>
      <c r="I426" s="32"/>
      <c r="J426" s="44" t="s">
        <v>27</v>
      </c>
    </row>
    <row r="427" spans="1:10" ht="48" customHeight="1" x14ac:dyDescent="0.25">
      <c r="A427" s="35" t="s">
        <v>4835</v>
      </c>
      <c r="B427" s="90" t="s">
        <v>4836</v>
      </c>
      <c r="C427" s="40" t="s">
        <v>38</v>
      </c>
      <c r="D427" s="47" t="s">
        <v>55</v>
      </c>
      <c r="E427" s="57">
        <v>13.41</v>
      </c>
      <c r="F427" s="57">
        <v>1.34</v>
      </c>
      <c r="G427" s="57">
        <v>14.75</v>
      </c>
      <c r="H427" s="32">
        <v>46134</v>
      </c>
      <c r="I427" s="32"/>
      <c r="J427" s="44" t="s">
        <v>27</v>
      </c>
    </row>
    <row r="428" spans="1:10" ht="48" customHeight="1" x14ac:dyDescent="0.25">
      <c r="A428" s="35" t="s">
        <v>4837</v>
      </c>
      <c r="B428" s="90" t="s">
        <v>4838</v>
      </c>
      <c r="C428" s="40" t="s">
        <v>38</v>
      </c>
      <c r="D428" s="47" t="s">
        <v>55</v>
      </c>
      <c r="E428" s="57">
        <v>15.59</v>
      </c>
      <c r="F428" s="57">
        <v>1.56</v>
      </c>
      <c r="G428" s="57">
        <v>17.149999999999999</v>
      </c>
      <c r="H428" s="32">
        <v>46134</v>
      </c>
      <c r="I428" s="32"/>
      <c r="J428" s="44" t="s">
        <v>27</v>
      </c>
    </row>
    <row r="429" spans="1:10" ht="48" customHeight="1" x14ac:dyDescent="0.25">
      <c r="A429" s="35" t="s">
        <v>4839</v>
      </c>
      <c r="B429" s="90" t="s">
        <v>4840</v>
      </c>
      <c r="C429" s="40" t="s">
        <v>38</v>
      </c>
      <c r="D429" s="47" t="s">
        <v>55</v>
      </c>
      <c r="E429" s="57">
        <v>63.01</v>
      </c>
      <c r="F429" s="57">
        <v>6.3</v>
      </c>
      <c r="G429" s="57">
        <v>69.31</v>
      </c>
      <c r="H429" s="32">
        <v>46134</v>
      </c>
      <c r="I429" s="32"/>
      <c r="J429" s="44" t="s">
        <v>27</v>
      </c>
    </row>
    <row r="430" spans="1:10" ht="48" customHeight="1" x14ac:dyDescent="0.25">
      <c r="A430" s="35" t="s">
        <v>4841</v>
      </c>
      <c r="B430" s="90" t="s">
        <v>4299</v>
      </c>
      <c r="C430" s="40" t="s">
        <v>3997</v>
      </c>
      <c r="D430" s="47" t="s">
        <v>3998</v>
      </c>
      <c r="E430" s="57">
        <v>143.63999999999999</v>
      </c>
      <c r="F430" s="57">
        <v>14.36</v>
      </c>
      <c r="G430" s="57">
        <v>158</v>
      </c>
      <c r="H430" s="32">
        <v>46135</v>
      </c>
      <c r="I430" s="32"/>
      <c r="J430" s="44" t="s">
        <v>27</v>
      </c>
    </row>
    <row r="431" spans="1:10" ht="48" customHeight="1" x14ac:dyDescent="0.25">
      <c r="A431" s="35" t="s">
        <v>4842</v>
      </c>
      <c r="B431" s="90" t="s">
        <v>4843</v>
      </c>
      <c r="C431" s="40" t="s">
        <v>3997</v>
      </c>
      <c r="D431" s="47" t="s">
        <v>3998</v>
      </c>
      <c r="E431" s="57">
        <v>458</v>
      </c>
      <c r="F431" s="57">
        <v>0</v>
      </c>
      <c r="G431" s="57">
        <v>458</v>
      </c>
      <c r="H431" s="32">
        <v>46135</v>
      </c>
      <c r="I431" s="32"/>
      <c r="J431" s="44" t="s">
        <v>27</v>
      </c>
    </row>
    <row r="432" spans="1:10" ht="48" customHeight="1" x14ac:dyDescent="0.25">
      <c r="A432" s="35" t="s">
        <v>4844</v>
      </c>
      <c r="B432" s="90" t="s">
        <v>4845</v>
      </c>
      <c r="C432" s="40" t="s">
        <v>3997</v>
      </c>
      <c r="D432" s="47" t="s">
        <v>3998</v>
      </c>
      <c r="E432" s="57">
        <v>120.4</v>
      </c>
      <c r="F432" s="57">
        <v>0</v>
      </c>
      <c r="G432" s="57">
        <v>120.4</v>
      </c>
      <c r="H432" s="32">
        <v>46139</v>
      </c>
      <c r="I432" s="32"/>
      <c r="J432" s="44" t="s">
        <v>27</v>
      </c>
    </row>
    <row r="433" spans="1:10" ht="48" customHeight="1" x14ac:dyDescent="0.25">
      <c r="A433" s="35" t="s">
        <v>4846</v>
      </c>
      <c r="B433" s="90" t="s">
        <v>4847</v>
      </c>
      <c r="C433" s="40" t="s">
        <v>45</v>
      </c>
      <c r="D433" s="47" t="s">
        <v>46</v>
      </c>
      <c r="E433" s="57">
        <v>75.62</v>
      </c>
      <c r="F433" s="57">
        <v>7.56</v>
      </c>
      <c r="G433" s="57">
        <v>83.18</v>
      </c>
      <c r="H433" s="32">
        <v>46139</v>
      </c>
      <c r="I433" s="32"/>
      <c r="J433" s="44" t="s">
        <v>27</v>
      </c>
    </row>
    <row r="434" spans="1:10" ht="48" customHeight="1" x14ac:dyDescent="0.25">
      <c r="A434" s="35" t="s">
        <v>4848</v>
      </c>
      <c r="B434" s="90" t="s">
        <v>4849</v>
      </c>
      <c r="C434" s="40" t="s">
        <v>45</v>
      </c>
      <c r="D434" s="47" t="s">
        <v>46</v>
      </c>
      <c r="E434" s="57">
        <v>75.62</v>
      </c>
      <c r="F434" s="57">
        <v>7.56</v>
      </c>
      <c r="G434" s="57">
        <v>83.18</v>
      </c>
      <c r="H434" s="32">
        <v>46139</v>
      </c>
      <c r="I434" s="32"/>
      <c r="J434" s="44" t="s">
        <v>27</v>
      </c>
    </row>
    <row r="435" spans="1:10" ht="48" customHeight="1" x14ac:dyDescent="0.25">
      <c r="A435" s="35" t="s">
        <v>4850</v>
      </c>
      <c r="B435" s="90" t="s">
        <v>4851</v>
      </c>
      <c r="C435" s="40" t="s">
        <v>4168</v>
      </c>
      <c r="D435" s="47" t="s">
        <v>4169</v>
      </c>
      <c r="E435" s="57">
        <v>1295</v>
      </c>
      <c r="F435" s="57">
        <v>0</v>
      </c>
      <c r="G435" s="57">
        <v>1295</v>
      </c>
      <c r="H435" s="32">
        <v>46140</v>
      </c>
      <c r="I435" s="32"/>
      <c r="J435" s="44" t="s">
        <v>27</v>
      </c>
    </row>
    <row r="436" spans="1:10" ht="48" customHeight="1" x14ac:dyDescent="0.25">
      <c r="A436" s="35" t="s">
        <v>4852</v>
      </c>
      <c r="B436" s="90" t="s">
        <v>4853</v>
      </c>
      <c r="C436" s="40" t="s">
        <v>38</v>
      </c>
      <c r="D436" s="47" t="s">
        <v>55</v>
      </c>
      <c r="E436" s="57">
        <v>732.19</v>
      </c>
      <c r="F436" s="57">
        <v>0</v>
      </c>
      <c r="G436" s="57">
        <v>732.19</v>
      </c>
      <c r="H436" s="32">
        <v>46140</v>
      </c>
      <c r="I436" s="32"/>
      <c r="J436" s="44" t="s">
        <v>27</v>
      </c>
    </row>
    <row r="437" spans="1:10" ht="48" customHeight="1" x14ac:dyDescent="0.25">
      <c r="A437" s="35" t="s">
        <v>4854</v>
      </c>
      <c r="B437" s="90" t="s">
        <v>4855</v>
      </c>
      <c r="C437" s="40" t="s">
        <v>38</v>
      </c>
      <c r="D437" s="47" t="s">
        <v>55</v>
      </c>
      <c r="E437" s="57">
        <v>149.09</v>
      </c>
      <c r="F437" s="57">
        <v>14.91</v>
      </c>
      <c r="G437" s="57">
        <v>164</v>
      </c>
      <c r="H437" s="32">
        <v>46140</v>
      </c>
      <c r="I437" s="32"/>
      <c r="J437" s="44" t="s">
        <v>27</v>
      </c>
    </row>
    <row r="438" spans="1:10" ht="48" customHeight="1" x14ac:dyDescent="0.25">
      <c r="A438" s="35" t="s">
        <v>4856</v>
      </c>
      <c r="B438" s="90" t="s">
        <v>4857</v>
      </c>
      <c r="C438" s="40" t="s">
        <v>38</v>
      </c>
      <c r="D438" s="47" t="s">
        <v>55</v>
      </c>
      <c r="E438" s="57">
        <v>22.36</v>
      </c>
      <c r="F438" s="57">
        <v>2.2400000000000002</v>
      </c>
      <c r="G438" s="57">
        <v>24.6</v>
      </c>
      <c r="H438" s="32">
        <v>46140</v>
      </c>
      <c r="I438" s="32"/>
      <c r="J438" s="44" t="s">
        <v>27</v>
      </c>
    </row>
    <row r="439" spans="1:10" ht="48" customHeight="1" x14ac:dyDescent="0.25">
      <c r="A439" s="35" t="s">
        <v>4858</v>
      </c>
      <c r="B439" s="90" t="s">
        <v>4859</v>
      </c>
      <c r="C439" s="40" t="s">
        <v>38</v>
      </c>
      <c r="D439" s="47" t="s">
        <v>55</v>
      </c>
      <c r="E439" s="57">
        <v>25.14</v>
      </c>
      <c r="F439" s="57">
        <v>2.5099999999999998</v>
      </c>
      <c r="G439" s="57">
        <v>27.65</v>
      </c>
      <c r="H439" s="32">
        <v>46140</v>
      </c>
      <c r="I439" s="32"/>
      <c r="J439" s="44" t="s">
        <v>27</v>
      </c>
    </row>
    <row r="440" spans="1:10" ht="48" customHeight="1" x14ac:dyDescent="0.25">
      <c r="A440" s="35" t="s">
        <v>4860</v>
      </c>
      <c r="B440" s="90" t="s">
        <v>4861</v>
      </c>
      <c r="C440" s="40" t="s">
        <v>38</v>
      </c>
      <c r="D440" s="47" t="s">
        <v>55</v>
      </c>
      <c r="E440" s="57">
        <v>220</v>
      </c>
      <c r="F440" s="57">
        <v>0</v>
      </c>
      <c r="G440" s="57">
        <v>220</v>
      </c>
      <c r="H440" s="32">
        <v>46140</v>
      </c>
      <c r="I440" s="32"/>
      <c r="J440" s="44" t="s">
        <v>27</v>
      </c>
    </row>
    <row r="441" spans="1:10" ht="48" customHeight="1" x14ac:dyDescent="0.25">
      <c r="A441" s="35" t="s">
        <v>4862</v>
      </c>
      <c r="B441" s="90" t="s">
        <v>4863</v>
      </c>
      <c r="C441" s="40" t="s">
        <v>38</v>
      </c>
      <c r="D441" s="47" t="s">
        <v>55</v>
      </c>
      <c r="E441" s="57">
        <v>21.81</v>
      </c>
      <c r="F441" s="57">
        <v>1.67</v>
      </c>
      <c r="G441" s="57">
        <v>23.48</v>
      </c>
      <c r="H441" s="32">
        <v>46140</v>
      </c>
      <c r="I441" s="32"/>
      <c r="J441" s="44" t="s">
        <v>27</v>
      </c>
    </row>
    <row r="442" spans="1:10" ht="48" customHeight="1" x14ac:dyDescent="0.25">
      <c r="A442" s="35" t="s">
        <v>4864</v>
      </c>
      <c r="B442" s="90" t="s">
        <v>4181</v>
      </c>
      <c r="C442" s="40" t="s">
        <v>3997</v>
      </c>
      <c r="D442" s="47" t="s">
        <v>3998</v>
      </c>
      <c r="E442" s="57">
        <v>152.27000000000001</v>
      </c>
      <c r="F442" s="57">
        <v>15.23</v>
      </c>
      <c r="G442" s="57">
        <v>167.5</v>
      </c>
      <c r="H442" s="32">
        <v>46141</v>
      </c>
      <c r="I442" s="32"/>
      <c r="J442" s="44" t="s">
        <v>27</v>
      </c>
    </row>
    <row r="443" spans="1:10" ht="48" customHeight="1" x14ac:dyDescent="0.25">
      <c r="A443" s="35" t="s">
        <v>4865</v>
      </c>
      <c r="B443" s="90" t="s">
        <v>4866</v>
      </c>
      <c r="C443" s="40" t="s">
        <v>3997</v>
      </c>
      <c r="D443" s="47" t="s">
        <v>3998</v>
      </c>
      <c r="E443" s="57">
        <v>316.52999999999997</v>
      </c>
      <c r="F443" s="57">
        <v>0</v>
      </c>
      <c r="G443" s="57">
        <v>316.52999999999997</v>
      </c>
      <c r="H443" s="32">
        <v>46141</v>
      </c>
      <c r="I443" s="32"/>
      <c r="J443" s="44" t="s">
        <v>27</v>
      </c>
    </row>
    <row r="444" spans="1:10" ht="48" customHeight="1" x14ac:dyDescent="0.25">
      <c r="A444" s="35" t="s">
        <v>4867</v>
      </c>
      <c r="B444" s="90" t="s">
        <v>4868</v>
      </c>
      <c r="C444" s="40" t="s">
        <v>3997</v>
      </c>
      <c r="D444" s="47" t="s">
        <v>3998</v>
      </c>
      <c r="E444" s="57">
        <v>300</v>
      </c>
      <c r="F444" s="57">
        <v>0</v>
      </c>
      <c r="G444" s="57">
        <v>300</v>
      </c>
      <c r="H444" s="32">
        <v>46141</v>
      </c>
      <c r="I444" s="32"/>
      <c r="J444" s="44" t="s">
        <v>27</v>
      </c>
    </row>
    <row r="445" spans="1:10" ht="48" customHeight="1" x14ac:dyDescent="0.25">
      <c r="A445" s="35" t="s">
        <v>4869</v>
      </c>
      <c r="B445" s="90" t="s">
        <v>4870</v>
      </c>
      <c r="C445" s="40" t="s">
        <v>38</v>
      </c>
      <c r="D445" s="47" t="s">
        <v>55</v>
      </c>
      <c r="E445" s="57">
        <v>757.89</v>
      </c>
      <c r="F445" s="57">
        <v>0</v>
      </c>
      <c r="G445" s="57">
        <v>757.89</v>
      </c>
      <c r="H445" s="32">
        <v>46142</v>
      </c>
      <c r="I445" s="32"/>
      <c r="J445" s="44" t="s">
        <v>27</v>
      </c>
    </row>
    <row r="446" spans="1:10" ht="48" customHeight="1" x14ac:dyDescent="0.25">
      <c r="A446" s="35" t="s">
        <v>4871</v>
      </c>
      <c r="B446" s="90" t="s">
        <v>4872</v>
      </c>
      <c r="C446" s="40" t="s">
        <v>38</v>
      </c>
      <c r="D446" s="47" t="s">
        <v>55</v>
      </c>
      <c r="E446" s="57">
        <v>541.26</v>
      </c>
      <c r="F446" s="57">
        <v>0</v>
      </c>
      <c r="G446" s="57">
        <v>541.26</v>
      </c>
      <c r="H446" s="32">
        <v>46142</v>
      </c>
      <c r="I446" s="32"/>
      <c r="J446" s="44" t="s">
        <v>27</v>
      </c>
    </row>
    <row r="447" spans="1:10" ht="48" customHeight="1" x14ac:dyDescent="0.25">
      <c r="A447" s="35" t="s">
        <v>4873</v>
      </c>
      <c r="B447" s="90" t="s">
        <v>4874</v>
      </c>
      <c r="C447" s="40" t="s">
        <v>38</v>
      </c>
      <c r="D447" s="47" t="s">
        <v>55</v>
      </c>
      <c r="E447" s="57">
        <v>541.26</v>
      </c>
      <c r="F447" s="57">
        <v>0</v>
      </c>
      <c r="G447" s="57">
        <v>541.26</v>
      </c>
      <c r="H447" s="32">
        <v>46142</v>
      </c>
      <c r="I447" s="32"/>
      <c r="J447" s="44" t="s">
        <v>27</v>
      </c>
    </row>
    <row r="448" spans="1:10" ht="48" customHeight="1" x14ac:dyDescent="0.25">
      <c r="A448" s="35" t="s">
        <v>4875</v>
      </c>
      <c r="B448" s="90" t="s">
        <v>4876</v>
      </c>
      <c r="C448" s="40" t="s">
        <v>38</v>
      </c>
      <c r="D448" s="47" t="s">
        <v>55</v>
      </c>
      <c r="E448" s="57">
        <v>541.26</v>
      </c>
      <c r="F448" s="57">
        <v>0</v>
      </c>
      <c r="G448" s="57">
        <v>541.26</v>
      </c>
      <c r="H448" s="32">
        <v>46142</v>
      </c>
      <c r="I448" s="32"/>
      <c r="J448" s="44" t="s">
        <v>27</v>
      </c>
    </row>
    <row r="449" spans="1:10" ht="48" customHeight="1" x14ac:dyDescent="0.25">
      <c r="A449" s="35" t="s">
        <v>4877</v>
      </c>
      <c r="B449" s="90" t="s">
        <v>4878</v>
      </c>
      <c r="C449" s="40" t="s">
        <v>38</v>
      </c>
      <c r="D449" s="47" t="s">
        <v>55</v>
      </c>
      <c r="E449" s="57">
        <v>541.26</v>
      </c>
      <c r="F449" s="57">
        <v>0</v>
      </c>
      <c r="G449" s="57">
        <v>541.26</v>
      </c>
      <c r="H449" s="32">
        <v>46142</v>
      </c>
      <c r="I449" s="32"/>
      <c r="J449" s="44" t="s">
        <v>27</v>
      </c>
    </row>
    <row r="450" spans="1:10" ht="48" customHeight="1" x14ac:dyDescent="0.25">
      <c r="A450" s="35" t="s">
        <v>4879</v>
      </c>
      <c r="B450" s="90" t="s">
        <v>4880</v>
      </c>
      <c r="C450" s="40" t="s">
        <v>38</v>
      </c>
      <c r="D450" s="47" t="s">
        <v>55</v>
      </c>
      <c r="E450" s="57">
        <v>21.82</v>
      </c>
      <c r="F450" s="57">
        <v>2.1800000000000002</v>
      </c>
      <c r="G450" s="57">
        <v>24</v>
      </c>
      <c r="H450" s="32">
        <v>46148</v>
      </c>
      <c r="I450" s="32"/>
      <c r="J450" s="44" t="s">
        <v>27</v>
      </c>
    </row>
    <row r="451" spans="1:10" ht="48" customHeight="1" x14ac:dyDescent="0.25">
      <c r="A451" s="35" t="s">
        <v>4881</v>
      </c>
      <c r="B451" s="90" t="s">
        <v>4882</v>
      </c>
      <c r="C451" s="40" t="s">
        <v>38</v>
      </c>
      <c r="D451" s="47" t="s">
        <v>55</v>
      </c>
      <c r="E451" s="57">
        <v>76.510000000000005</v>
      </c>
      <c r="F451" s="57">
        <v>7.65</v>
      </c>
      <c r="G451" s="57">
        <v>84.16</v>
      </c>
      <c r="H451" s="32">
        <v>46148</v>
      </c>
      <c r="I451" s="32"/>
      <c r="J451" s="44" t="s">
        <v>27</v>
      </c>
    </row>
    <row r="452" spans="1:10" ht="48" customHeight="1" x14ac:dyDescent="0.25">
      <c r="A452" s="35" t="s">
        <v>4883</v>
      </c>
      <c r="B452" s="90" t="s">
        <v>4884</v>
      </c>
      <c r="C452" s="40" t="s">
        <v>38</v>
      </c>
      <c r="D452" s="47" t="s">
        <v>55</v>
      </c>
      <c r="E452" s="57">
        <v>21.82</v>
      </c>
      <c r="F452" s="57">
        <v>2.1800000000000002</v>
      </c>
      <c r="G452" s="57">
        <v>24</v>
      </c>
      <c r="H452" s="32">
        <v>46148</v>
      </c>
      <c r="I452" s="32"/>
      <c r="J452" s="44" t="s">
        <v>27</v>
      </c>
    </row>
    <row r="453" spans="1:10" ht="48" customHeight="1" x14ac:dyDescent="0.25">
      <c r="A453" s="35" t="s">
        <v>4885</v>
      </c>
      <c r="B453" s="90" t="s">
        <v>4886</v>
      </c>
      <c r="C453" s="40" t="s">
        <v>38</v>
      </c>
      <c r="D453" s="47" t="s">
        <v>55</v>
      </c>
      <c r="E453" s="57">
        <v>460.67</v>
      </c>
      <c r="F453" s="57">
        <v>46.07</v>
      </c>
      <c r="G453" s="57">
        <v>506.74</v>
      </c>
      <c r="H453" s="32">
        <v>46149</v>
      </c>
      <c r="I453" s="32"/>
      <c r="J453" s="44" t="s">
        <v>27</v>
      </c>
    </row>
    <row r="454" spans="1:10" ht="48" customHeight="1" x14ac:dyDescent="0.25">
      <c r="A454" s="35" t="s">
        <v>4887</v>
      </c>
      <c r="B454" s="90" t="s">
        <v>4888</v>
      </c>
      <c r="C454" s="40" t="s">
        <v>38</v>
      </c>
      <c r="D454" s="47" t="s">
        <v>55</v>
      </c>
      <c r="E454" s="57">
        <v>768.63</v>
      </c>
      <c r="F454" s="57">
        <v>0</v>
      </c>
      <c r="G454" s="57">
        <v>768.63</v>
      </c>
      <c r="H454" s="32">
        <v>46149</v>
      </c>
      <c r="I454" s="32"/>
      <c r="J454" s="44" t="s">
        <v>27</v>
      </c>
    </row>
    <row r="455" spans="1:10" ht="48" customHeight="1" x14ac:dyDescent="0.25">
      <c r="A455" s="35" t="s">
        <v>4889</v>
      </c>
      <c r="B455" s="90" t="s">
        <v>4890</v>
      </c>
      <c r="C455" s="40" t="s">
        <v>38</v>
      </c>
      <c r="D455" s="47" t="s">
        <v>55</v>
      </c>
      <c r="E455" s="57">
        <v>62.91</v>
      </c>
      <c r="F455" s="57">
        <v>6.29</v>
      </c>
      <c r="G455" s="57">
        <v>69.2</v>
      </c>
      <c r="H455" s="32">
        <v>46149</v>
      </c>
      <c r="I455" s="32"/>
      <c r="J455" s="44" t="s">
        <v>27</v>
      </c>
    </row>
    <row r="456" spans="1:10" ht="48" customHeight="1" x14ac:dyDescent="0.25">
      <c r="A456" s="35" t="s">
        <v>4891</v>
      </c>
      <c r="B456" s="90" t="s">
        <v>4892</v>
      </c>
      <c r="C456" s="40" t="s">
        <v>38</v>
      </c>
      <c r="D456" s="47" t="s">
        <v>55</v>
      </c>
      <c r="E456" s="57">
        <v>185.79</v>
      </c>
      <c r="F456" s="57">
        <v>0</v>
      </c>
      <c r="G456" s="57">
        <v>185.79</v>
      </c>
      <c r="H456" s="32">
        <v>46149</v>
      </c>
      <c r="I456" s="32"/>
      <c r="J456" s="44" t="s">
        <v>27</v>
      </c>
    </row>
    <row r="457" spans="1:10" ht="48" customHeight="1" x14ac:dyDescent="0.25">
      <c r="A457" s="35" t="s">
        <v>4893</v>
      </c>
      <c r="B457" s="90" t="s">
        <v>4894</v>
      </c>
      <c r="C457" s="40" t="s">
        <v>38</v>
      </c>
      <c r="D457" s="47" t="s">
        <v>55</v>
      </c>
      <c r="E457" s="57">
        <v>360.84</v>
      </c>
      <c r="F457" s="57">
        <v>0</v>
      </c>
      <c r="G457" s="57">
        <v>360.84</v>
      </c>
      <c r="H457" s="32">
        <v>46150</v>
      </c>
      <c r="I457" s="32"/>
      <c r="J457" s="44" t="s">
        <v>27</v>
      </c>
    </row>
    <row r="458" spans="1:10" ht="48" customHeight="1" x14ac:dyDescent="0.25">
      <c r="A458" s="35" t="s">
        <v>4895</v>
      </c>
      <c r="B458" s="90" t="s">
        <v>4896</v>
      </c>
      <c r="C458" s="40" t="s">
        <v>38</v>
      </c>
      <c r="D458" s="47" t="s">
        <v>55</v>
      </c>
      <c r="E458" s="57">
        <v>164.35</v>
      </c>
      <c r="F458" s="57">
        <v>16.440000000000001</v>
      </c>
      <c r="G458" s="57">
        <v>180.79</v>
      </c>
      <c r="H458" s="32">
        <v>46151</v>
      </c>
      <c r="I458" s="32"/>
      <c r="J458" s="44" t="s">
        <v>27</v>
      </c>
    </row>
    <row r="459" spans="1:10" ht="48" customHeight="1" x14ac:dyDescent="0.25">
      <c r="A459" s="35" t="s">
        <v>4897</v>
      </c>
      <c r="B459" s="90" t="s">
        <v>4898</v>
      </c>
      <c r="C459" s="40" t="s">
        <v>38</v>
      </c>
      <c r="D459" s="47" t="s">
        <v>55</v>
      </c>
      <c r="E459" s="57">
        <v>27.91</v>
      </c>
      <c r="F459" s="57">
        <v>2.79</v>
      </c>
      <c r="G459" s="57">
        <v>30.7</v>
      </c>
      <c r="H459" s="32">
        <v>46151</v>
      </c>
      <c r="I459" s="32"/>
      <c r="J459" s="44" t="s">
        <v>27</v>
      </c>
    </row>
    <row r="460" spans="1:10" ht="48" customHeight="1" x14ac:dyDescent="0.25">
      <c r="A460" s="35" t="s">
        <v>4899</v>
      </c>
      <c r="B460" s="90" t="s">
        <v>4900</v>
      </c>
      <c r="C460" s="40" t="s">
        <v>3997</v>
      </c>
      <c r="D460" s="47" t="s">
        <v>3998</v>
      </c>
      <c r="E460" s="57">
        <v>57.9</v>
      </c>
      <c r="F460" s="57">
        <v>0</v>
      </c>
      <c r="G460" s="57">
        <v>57.9</v>
      </c>
      <c r="H460" s="32">
        <v>46152</v>
      </c>
      <c r="I460" s="32"/>
      <c r="J460" s="44" t="s">
        <v>27</v>
      </c>
    </row>
    <row r="461" spans="1:10" ht="48" customHeight="1" x14ac:dyDescent="0.25">
      <c r="A461" s="35" t="s">
        <v>4901</v>
      </c>
      <c r="B461" s="90" t="s">
        <v>4902</v>
      </c>
      <c r="C461" s="40" t="s">
        <v>4168</v>
      </c>
      <c r="D461" s="47" t="s">
        <v>4169</v>
      </c>
      <c r="E461" s="57">
        <v>158.84</v>
      </c>
      <c r="F461" s="57">
        <v>0</v>
      </c>
      <c r="G461" s="57">
        <v>158.84</v>
      </c>
      <c r="H461" s="32">
        <v>46154</v>
      </c>
      <c r="I461" s="32"/>
      <c r="J461" s="44" t="s">
        <v>27</v>
      </c>
    </row>
    <row r="462" spans="1:10" ht="48" customHeight="1" x14ac:dyDescent="0.25">
      <c r="A462" s="35" t="s">
        <v>4903</v>
      </c>
      <c r="B462" s="90" t="s">
        <v>4904</v>
      </c>
      <c r="C462" s="40" t="s">
        <v>4168</v>
      </c>
      <c r="D462" s="47" t="s">
        <v>4169</v>
      </c>
      <c r="E462" s="57">
        <v>318.54000000000002</v>
      </c>
      <c r="F462" s="57">
        <v>0</v>
      </c>
      <c r="G462" s="57">
        <v>318.54000000000002</v>
      </c>
      <c r="H462" s="32">
        <v>46154</v>
      </c>
      <c r="I462" s="32"/>
      <c r="J462" s="44" t="s">
        <v>27</v>
      </c>
    </row>
    <row r="463" spans="1:10" ht="48" customHeight="1" x14ac:dyDescent="0.25">
      <c r="A463" s="35" t="s">
        <v>4905</v>
      </c>
      <c r="B463" s="90" t="s">
        <v>4906</v>
      </c>
      <c r="C463" s="40" t="s">
        <v>38</v>
      </c>
      <c r="D463" s="47" t="s">
        <v>55</v>
      </c>
      <c r="E463" s="57">
        <v>15.45</v>
      </c>
      <c r="F463" s="57">
        <v>1.55</v>
      </c>
      <c r="G463" s="57">
        <v>17</v>
      </c>
      <c r="H463" s="32">
        <v>46154</v>
      </c>
      <c r="I463" s="32"/>
      <c r="J463" s="44" t="s">
        <v>27</v>
      </c>
    </row>
    <row r="464" spans="1:10" ht="48" customHeight="1" x14ac:dyDescent="0.25">
      <c r="A464" s="35" t="s">
        <v>4907</v>
      </c>
      <c r="B464" s="90" t="s">
        <v>4908</v>
      </c>
      <c r="C464" s="40" t="s">
        <v>38</v>
      </c>
      <c r="D464" s="47" t="s">
        <v>55</v>
      </c>
      <c r="E464" s="57">
        <v>43.76</v>
      </c>
      <c r="F464" s="57">
        <v>4.38</v>
      </c>
      <c r="G464" s="57">
        <v>48.14</v>
      </c>
      <c r="H464" s="32">
        <v>46154</v>
      </c>
      <c r="I464" s="32"/>
      <c r="J464" s="44" t="s">
        <v>27</v>
      </c>
    </row>
    <row r="465" spans="1:10" ht="48" customHeight="1" x14ac:dyDescent="0.25">
      <c r="A465" s="35" t="s">
        <v>4909</v>
      </c>
      <c r="B465" s="90" t="s">
        <v>4910</v>
      </c>
      <c r="C465" s="40" t="s">
        <v>3997</v>
      </c>
      <c r="D465" s="47" t="s">
        <v>3998</v>
      </c>
      <c r="E465" s="57">
        <v>459.55</v>
      </c>
      <c r="F465" s="57">
        <v>45.95</v>
      </c>
      <c r="G465" s="57">
        <v>505.5</v>
      </c>
      <c r="H465" s="32">
        <v>46154</v>
      </c>
      <c r="I465" s="32"/>
      <c r="J465" s="44" t="s">
        <v>27</v>
      </c>
    </row>
    <row r="466" spans="1:10" ht="48" customHeight="1" x14ac:dyDescent="0.25">
      <c r="A466" s="35" t="s">
        <v>4911</v>
      </c>
      <c r="B466" s="90" t="s">
        <v>4912</v>
      </c>
      <c r="C466" s="40" t="s">
        <v>3997</v>
      </c>
      <c r="D466" s="47" t="s">
        <v>3998</v>
      </c>
      <c r="E466" s="57">
        <v>1893.78</v>
      </c>
      <c r="F466" s="57">
        <v>0</v>
      </c>
      <c r="G466" s="57">
        <v>1893.78</v>
      </c>
      <c r="H466" s="32">
        <v>46154</v>
      </c>
      <c r="I466" s="32"/>
      <c r="J466" s="44" t="s">
        <v>27</v>
      </c>
    </row>
    <row r="467" spans="1:10" ht="48" customHeight="1" x14ac:dyDescent="0.25">
      <c r="A467" s="35" t="s">
        <v>4913</v>
      </c>
      <c r="B467" s="90" t="s">
        <v>4914</v>
      </c>
      <c r="C467" s="40" t="s">
        <v>3997</v>
      </c>
      <c r="D467" s="47" t="s">
        <v>3998</v>
      </c>
      <c r="E467" s="57">
        <v>631.26</v>
      </c>
      <c r="F467" s="57">
        <v>0</v>
      </c>
      <c r="G467" s="57">
        <v>631.26</v>
      </c>
      <c r="H467" s="32">
        <v>46154</v>
      </c>
      <c r="I467" s="32"/>
      <c r="J467" s="44" t="s">
        <v>27</v>
      </c>
    </row>
    <row r="468" spans="1:10" ht="48" customHeight="1" x14ac:dyDescent="0.25">
      <c r="A468" s="35" t="s">
        <v>4915</v>
      </c>
      <c r="B468" s="90" t="s">
        <v>4916</v>
      </c>
      <c r="C468" s="40" t="s">
        <v>3997</v>
      </c>
      <c r="D468" s="47" t="s">
        <v>3998</v>
      </c>
      <c r="E468" s="57">
        <v>1275.5</v>
      </c>
      <c r="F468" s="57">
        <v>0</v>
      </c>
      <c r="G468" s="57">
        <v>1275.5</v>
      </c>
      <c r="H468" s="32">
        <v>46154</v>
      </c>
      <c r="I468" s="32"/>
      <c r="J468" s="44" t="s">
        <v>27</v>
      </c>
    </row>
    <row r="469" spans="1:10" ht="48" customHeight="1" x14ac:dyDescent="0.25">
      <c r="A469" s="35" t="s">
        <v>4917</v>
      </c>
      <c r="B469" s="90" t="s">
        <v>4918</v>
      </c>
      <c r="C469" s="40" t="s">
        <v>3997</v>
      </c>
      <c r="D469" s="47" t="s">
        <v>3998</v>
      </c>
      <c r="E469" s="57">
        <v>414.4</v>
      </c>
      <c r="F469" s="57">
        <v>0</v>
      </c>
      <c r="G469" s="57">
        <v>414.4</v>
      </c>
      <c r="H469" s="32">
        <v>46155</v>
      </c>
      <c r="I469" s="32"/>
      <c r="J469" s="44" t="s">
        <v>27</v>
      </c>
    </row>
    <row r="470" spans="1:10" ht="48" customHeight="1" x14ac:dyDescent="0.25">
      <c r="A470" s="35" t="s">
        <v>4919</v>
      </c>
      <c r="B470" s="90" t="s">
        <v>4920</v>
      </c>
      <c r="C470" s="40" t="s">
        <v>38</v>
      </c>
      <c r="D470" s="47" t="s">
        <v>55</v>
      </c>
      <c r="E470" s="57">
        <v>48</v>
      </c>
      <c r="F470" s="57">
        <v>0</v>
      </c>
      <c r="G470" s="57">
        <v>48</v>
      </c>
      <c r="H470" s="32">
        <v>46155</v>
      </c>
      <c r="I470" s="32"/>
      <c r="J470" s="44" t="s">
        <v>27</v>
      </c>
    </row>
    <row r="471" spans="1:10" ht="48" customHeight="1" x14ac:dyDescent="0.25">
      <c r="A471" s="35" t="s">
        <v>4921</v>
      </c>
      <c r="B471" s="90" t="s">
        <v>4922</v>
      </c>
      <c r="C471" s="40" t="s">
        <v>38</v>
      </c>
      <c r="D471" s="47" t="s">
        <v>55</v>
      </c>
      <c r="E471" s="57">
        <v>585.12</v>
      </c>
      <c r="F471" s="57">
        <v>0</v>
      </c>
      <c r="G471" s="57">
        <v>585.12</v>
      </c>
      <c r="H471" s="32">
        <v>46155</v>
      </c>
      <c r="I471" s="32"/>
      <c r="J471" s="44" t="s">
        <v>27</v>
      </c>
    </row>
    <row r="472" spans="1:10" ht="48" customHeight="1" x14ac:dyDescent="0.25">
      <c r="A472" s="35" t="s">
        <v>4923</v>
      </c>
      <c r="B472" s="90" t="s">
        <v>4924</v>
      </c>
      <c r="C472" s="40" t="s">
        <v>38</v>
      </c>
      <c r="D472" s="47" t="s">
        <v>55</v>
      </c>
      <c r="E472" s="57">
        <v>48</v>
      </c>
      <c r="F472" s="57">
        <v>0</v>
      </c>
      <c r="G472" s="57">
        <v>48</v>
      </c>
      <c r="H472" s="32">
        <v>46155</v>
      </c>
      <c r="I472" s="32"/>
      <c r="J472" s="44" t="s">
        <v>27</v>
      </c>
    </row>
    <row r="473" spans="1:10" ht="48" customHeight="1" x14ac:dyDescent="0.25">
      <c r="A473" s="35" t="s">
        <v>4925</v>
      </c>
      <c r="B473" s="90" t="s">
        <v>4926</v>
      </c>
      <c r="C473" s="40" t="s">
        <v>38</v>
      </c>
      <c r="D473" s="47" t="s">
        <v>55</v>
      </c>
      <c r="E473" s="57">
        <v>20.77</v>
      </c>
      <c r="F473" s="57">
        <v>2.08</v>
      </c>
      <c r="G473" s="57">
        <v>22.85</v>
      </c>
      <c r="H473" s="32">
        <v>46155</v>
      </c>
      <c r="I473" s="32"/>
      <c r="J473" s="44" t="s">
        <v>27</v>
      </c>
    </row>
    <row r="474" spans="1:10" ht="48" customHeight="1" x14ac:dyDescent="0.25">
      <c r="A474" s="35" t="s">
        <v>4927</v>
      </c>
      <c r="B474" s="90" t="s">
        <v>4928</v>
      </c>
      <c r="C474" s="40" t="s">
        <v>38</v>
      </c>
      <c r="D474" s="47" t="s">
        <v>55</v>
      </c>
      <c r="E474" s="57">
        <v>720.12</v>
      </c>
      <c r="F474" s="57">
        <v>0</v>
      </c>
      <c r="G474" s="57">
        <v>720.12</v>
      </c>
      <c r="H474" s="32">
        <v>46155</v>
      </c>
      <c r="I474" s="32"/>
      <c r="J474" s="44" t="s">
        <v>27</v>
      </c>
    </row>
    <row r="475" spans="1:10" ht="48" customHeight="1" x14ac:dyDescent="0.25">
      <c r="A475" s="35" t="s">
        <v>4929</v>
      </c>
      <c r="B475" s="90" t="s">
        <v>4930</v>
      </c>
      <c r="C475" s="40" t="s">
        <v>38</v>
      </c>
      <c r="D475" s="47" t="s">
        <v>55</v>
      </c>
      <c r="E475" s="57">
        <v>720.12</v>
      </c>
      <c r="F475" s="57">
        <v>0</v>
      </c>
      <c r="G475" s="57">
        <v>720.12</v>
      </c>
      <c r="H475" s="32">
        <v>46155</v>
      </c>
      <c r="I475" s="32"/>
      <c r="J475" s="44" t="s">
        <v>27</v>
      </c>
    </row>
    <row r="476" spans="1:10" ht="48" customHeight="1" x14ac:dyDescent="0.25">
      <c r="A476" s="35" t="s">
        <v>4931</v>
      </c>
      <c r="B476" s="90" t="s">
        <v>4932</v>
      </c>
      <c r="C476" s="40" t="s">
        <v>38</v>
      </c>
      <c r="D476" s="47" t="s">
        <v>55</v>
      </c>
      <c r="E476" s="57">
        <v>48</v>
      </c>
      <c r="F476" s="57">
        <v>0</v>
      </c>
      <c r="G476" s="57">
        <v>48</v>
      </c>
      <c r="H476" s="32">
        <v>46155</v>
      </c>
      <c r="I476" s="32"/>
      <c r="J476" s="44" t="s">
        <v>27</v>
      </c>
    </row>
    <row r="477" spans="1:10" ht="48" customHeight="1" x14ac:dyDescent="0.25">
      <c r="A477" s="35" t="s">
        <v>4933</v>
      </c>
      <c r="B477" s="90" t="s">
        <v>4934</v>
      </c>
      <c r="C477" s="40" t="s">
        <v>38</v>
      </c>
      <c r="D477" s="47" t="s">
        <v>55</v>
      </c>
      <c r="E477" s="57">
        <v>614.12</v>
      </c>
      <c r="F477" s="57">
        <v>0</v>
      </c>
      <c r="G477" s="57">
        <v>614.12</v>
      </c>
      <c r="H477" s="32">
        <v>46155</v>
      </c>
      <c r="I477" s="32"/>
      <c r="J477" s="44" t="s">
        <v>27</v>
      </c>
    </row>
    <row r="478" spans="1:10" ht="48" customHeight="1" x14ac:dyDescent="0.25">
      <c r="A478" s="35" t="s">
        <v>4935</v>
      </c>
      <c r="B478" s="90" t="s">
        <v>4936</v>
      </c>
      <c r="C478" s="40" t="s">
        <v>38</v>
      </c>
      <c r="D478" s="47" t="s">
        <v>55</v>
      </c>
      <c r="E478" s="57">
        <v>75</v>
      </c>
      <c r="F478" s="57">
        <v>0</v>
      </c>
      <c r="G478" s="57">
        <v>75</v>
      </c>
      <c r="H478" s="32">
        <v>46155</v>
      </c>
      <c r="I478" s="32"/>
      <c r="J478" s="44" t="s">
        <v>27</v>
      </c>
    </row>
    <row r="479" spans="1:10" ht="48" customHeight="1" x14ac:dyDescent="0.25">
      <c r="A479" s="35" t="s">
        <v>4937</v>
      </c>
      <c r="B479" s="90" t="s">
        <v>4938</v>
      </c>
      <c r="C479" s="40" t="s">
        <v>38</v>
      </c>
      <c r="D479" s="47" t="s">
        <v>55</v>
      </c>
      <c r="E479" s="57">
        <v>48</v>
      </c>
      <c r="F479" s="57">
        <v>0</v>
      </c>
      <c r="G479" s="57">
        <v>48</v>
      </c>
      <c r="H479" s="32">
        <v>46155</v>
      </c>
      <c r="I479" s="32"/>
      <c r="J479" s="44" t="s">
        <v>27</v>
      </c>
    </row>
    <row r="480" spans="1:10" ht="48" customHeight="1" x14ac:dyDescent="0.25">
      <c r="A480" s="35" t="s">
        <v>4939</v>
      </c>
      <c r="B480" s="90" t="s">
        <v>4940</v>
      </c>
      <c r="C480" s="40" t="s">
        <v>38</v>
      </c>
      <c r="D480" s="47" t="s">
        <v>55</v>
      </c>
      <c r="E480" s="57">
        <v>585.12</v>
      </c>
      <c r="F480" s="57">
        <v>0</v>
      </c>
      <c r="G480" s="57">
        <v>585.12</v>
      </c>
      <c r="H480" s="32">
        <v>46155</v>
      </c>
      <c r="I480" s="32"/>
      <c r="J480" s="44" t="s">
        <v>27</v>
      </c>
    </row>
    <row r="481" spans="1:10" ht="48" customHeight="1" x14ac:dyDescent="0.25">
      <c r="A481" s="35" t="s">
        <v>4941</v>
      </c>
      <c r="B481" s="90" t="s">
        <v>4942</v>
      </c>
      <c r="C481" s="40" t="s">
        <v>38</v>
      </c>
      <c r="D481" s="47" t="s">
        <v>55</v>
      </c>
      <c r="E481" s="57">
        <v>48</v>
      </c>
      <c r="F481" s="57">
        <v>0</v>
      </c>
      <c r="G481" s="57">
        <v>48</v>
      </c>
      <c r="H481" s="32">
        <v>46155</v>
      </c>
      <c r="I481" s="32"/>
      <c r="J481" s="44" t="s">
        <v>27</v>
      </c>
    </row>
    <row r="482" spans="1:10" ht="48" customHeight="1" x14ac:dyDescent="0.25">
      <c r="A482" s="35" t="s">
        <v>4943</v>
      </c>
      <c r="B482" s="90" t="s">
        <v>4944</v>
      </c>
      <c r="C482" s="40" t="s">
        <v>38</v>
      </c>
      <c r="D482" s="47" t="s">
        <v>55</v>
      </c>
      <c r="E482" s="57">
        <v>614.12</v>
      </c>
      <c r="F482" s="57">
        <v>0</v>
      </c>
      <c r="G482" s="57">
        <v>614.12</v>
      </c>
      <c r="H482" s="32">
        <v>46155</v>
      </c>
      <c r="I482" s="32"/>
      <c r="J482" s="44" t="s">
        <v>27</v>
      </c>
    </row>
    <row r="483" spans="1:10" ht="48" customHeight="1" x14ac:dyDescent="0.25">
      <c r="A483" s="35" t="s">
        <v>4945</v>
      </c>
      <c r="B483" s="90" t="s">
        <v>4946</v>
      </c>
      <c r="C483" s="40" t="s">
        <v>38</v>
      </c>
      <c r="D483" s="47" t="s">
        <v>55</v>
      </c>
      <c r="E483" s="57">
        <v>914.85</v>
      </c>
      <c r="F483" s="57">
        <v>0</v>
      </c>
      <c r="G483" s="57">
        <v>914.85</v>
      </c>
      <c r="H483" s="32">
        <v>46156</v>
      </c>
      <c r="I483" s="32"/>
      <c r="J483" s="44" t="s">
        <v>27</v>
      </c>
    </row>
    <row r="484" spans="1:10" ht="48" customHeight="1" x14ac:dyDescent="0.25">
      <c r="A484" s="35" t="s">
        <v>4947</v>
      </c>
      <c r="B484" s="90" t="s">
        <v>4948</v>
      </c>
      <c r="C484" s="40" t="s">
        <v>38</v>
      </c>
      <c r="D484" s="47" t="s">
        <v>55</v>
      </c>
      <c r="E484" s="57">
        <v>43.64</v>
      </c>
      <c r="F484" s="57">
        <v>4.3600000000000003</v>
      </c>
      <c r="G484" s="57">
        <v>48</v>
      </c>
      <c r="H484" s="32">
        <v>46156</v>
      </c>
      <c r="I484" s="32"/>
      <c r="J484" s="44" t="s">
        <v>27</v>
      </c>
    </row>
    <row r="485" spans="1:10" ht="48" customHeight="1" x14ac:dyDescent="0.25">
      <c r="A485" s="35" t="s">
        <v>4949</v>
      </c>
      <c r="B485" s="90" t="s">
        <v>4950</v>
      </c>
      <c r="C485" s="40" t="s">
        <v>38</v>
      </c>
      <c r="D485" s="47" t="s">
        <v>55</v>
      </c>
      <c r="E485" s="57">
        <v>97.01</v>
      </c>
      <c r="F485" s="57">
        <v>9.6999999999999993</v>
      </c>
      <c r="G485" s="57">
        <v>106.71</v>
      </c>
      <c r="H485" s="32">
        <v>46157</v>
      </c>
      <c r="I485" s="32"/>
      <c r="J485" s="44" t="s">
        <v>27</v>
      </c>
    </row>
    <row r="486" spans="1:10" ht="48" customHeight="1" x14ac:dyDescent="0.25">
      <c r="A486" s="35" t="s">
        <v>4951</v>
      </c>
      <c r="B486" s="90" t="s">
        <v>4952</v>
      </c>
      <c r="C486" s="40" t="s">
        <v>38</v>
      </c>
      <c r="D486" s="47" t="s">
        <v>55</v>
      </c>
      <c r="E486" s="57">
        <v>4.59</v>
      </c>
      <c r="F486" s="57">
        <v>0.46</v>
      </c>
      <c r="G486" s="57">
        <v>5.05</v>
      </c>
      <c r="H486" s="32">
        <v>46157</v>
      </c>
      <c r="I486" s="32"/>
      <c r="J486" s="44" t="s">
        <v>27</v>
      </c>
    </row>
    <row r="487" spans="1:10" ht="48" customHeight="1" x14ac:dyDescent="0.25">
      <c r="A487" s="35" t="s">
        <v>4953</v>
      </c>
      <c r="B487" s="90" t="s">
        <v>4954</v>
      </c>
      <c r="C487" s="40" t="s">
        <v>38</v>
      </c>
      <c r="D487" s="47" t="s">
        <v>55</v>
      </c>
      <c r="E487" s="57">
        <v>15.45</v>
      </c>
      <c r="F487" s="57">
        <v>1.55</v>
      </c>
      <c r="G487" s="57">
        <v>17</v>
      </c>
      <c r="H487" s="32">
        <v>46157</v>
      </c>
      <c r="I487" s="32"/>
      <c r="J487" s="44" t="s">
        <v>27</v>
      </c>
    </row>
    <row r="488" spans="1:10" ht="48" customHeight="1" x14ac:dyDescent="0.25">
      <c r="A488" s="35" t="s">
        <v>4955</v>
      </c>
      <c r="B488" s="90" t="s">
        <v>4956</v>
      </c>
      <c r="C488" s="40" t="s">
        <v>38</v>
      </c>
      <c r="D488" s="47" t="s">
        <v>55</v>
      </c>
      <c r="E488" s="57">
        <v>4.59</v>
      </c>
      <c r="F488" s="57">
        <v>0.46</v>
      </c>
      <c r="G488" s="57">
        <v>5.05</v>
      </c>
      <c r="H488" s="32">
        <v>46157</v>
      </c>
      <c r="I488" s="32"/>
      <c r="J488" s="44" t="s">
        <v>27</v>
      </c>
    </row>
    <row r="489" spans="1:10" ht="48" customHeight="1" x14ac:dyDescent="0.25">
      <c r="A489" s="35" t="s">
        <v>4957</v>
      </c>
      <c r="B489" s="90" t="s">
        <v>4958</v>
      </c>
      <c r="C489" s="40" t="s">
        <v>38</v>
      </c>
      <c r="D489" s="47" t="s">
        <v>55</v>
      </c>
      <c r="E489" s="57">
        <v>15.45</v>
      </c>
      <c r="F489" s="57">
        <v>1.55</v>
      </c>
      <c r="G489" s="57">
        <v>17</v>
      </c>
      <c r="H489" s="32">
        <v>46157</v>
      </c>
      <c r="I489" s="32"/>
      <c r="J489" s="44" t="s">
        <v>27</v>
      </c>
    </row>
    <row r="490" spans="1:10" ht="48" customHeight="1" x14ac:dyDescent="0.25">
      <c r="A490" s="35" t="s">
        <v>4959</v>
      </c>
      <c r="B490" s="90" t="s">
        <v>4960</v>
      </c>
      <c r="C490" s="40" t="s">
        <v>38</v>
      </c>
      <c r="D490" s="47" t="s">
        <v>55</v>
      </c>
      <c r="E490" s="57">
        <v>97.01</v>
      </c>
      <c r="F490" s="57">
        <v>9.6999999999999993</v>
      </c>
      <c r="G490" s="57">
        <v>106.71</v>
      </c>
      <c r="H490" s="32">
        <v>46157</v>
      </c>
      <c r="I490" s="32"/>
      <c r="J490" s="44" t="s">
        <v>27</v>
      </c>
    </row>
    <row r="491" spans="1:10" ht="48" customHeight="1" x14ac:dyDescent="0.25">
      <c r="A491" s="35" t="s">
        <v>4961</v>
      </c>
      <c r="B491" s="90" t="s">
        <v>4962</v>
      </c>
      <c r="C491" s="40" t="s">
        <v>38</v>
      </c>
      <c r="D491" s="47" t="s">
        <v>55</v>
      </c>
      <c r="E491" s="57">
        <v>23.64</v>
      </c>
      <c r="F491" s="57">
        <v>2.36</v>
      </c>
      <c r="G491" s="57">
        <v>26</v>
      </c>
      <c r="H491" s="32">
        <v>46157</v>
      </c>
      <c r="I491" s="32"/>
      <c r="J491" s="44" t="s">
        <v>27</v>
      </c>
    </row>
    <row r="492" spans="1:10" ht="48" customHeight="1" x14ac:dyDescent="0.25">
      <c r="A492" s="35" t="s">
        <v>4963</v>
      </c>
      <c r="B492" s="90" t="s">
        <v>4964</v>
      </c>
      <c r="C492" s="40" t="s">
        <v>38</v>
      </c>
      <c r="D492" s="47" t="s">
        <v>55</v>
      </c>
      <c r="E492" s="57">
        <v>35.549999999999997</v>
      </c>
      <c r="F492" s="57">
        <v>3.55</v>
      </c>
      <c r="G492" s="57">
        <v>39.1</v>
      </c>
      <c r="H492" s="32">
        <v>46157</v>
      </c>
      <c r="I492" s="32"/>
      <c r="J492" s="44" t="s">
        <v>27</v>
      </c>
    </row>
    <row r="493" spans="1:10" ht="48" customHeight="1" x14ac:dyDescent="0.25">
      <c r="A493" s="35" t="s">
        <v>4965</v>
      </c>
      <c r="B493" s="90" t="s">
        <v>4966</v>
      </c>
      <c r="C493" s="40" t="s">
        <v>38</v>
      </c>
      <c r="D493" s="47" t="s">
        <v>55</v>
      </c>
      <c r="E493" s="57">
        <v>85.91</v>
      </c>
      <c r="F493" s="57">
        <v>8.59</v>
      </c>
      <c r="G493" s="57">
        <v>94.5</v>
      </c>
      <c r="H493" s="32">
        <v>46157</v>
      </c>
      <c r="I493" s="32"/>
      <c r="J493" s="44" t="s">
        <v>27</v>
      </c>
    </row>
    <row r="494" spans="1:10" ht="48" customHeight="1" x14ac:dyDescent="0.25">
      <c r="A494" s="35" t="s">
        <v>4967</v>
      </c>
      <c r="B494" s="90" t="s">
        <v>4968</v>
      </c>
      <c r="C494" s="40" t="s">
        <v>38</v>
      </c>
      <c r="D494" s="47" t="s">
        <v>55</v>
      </c>
      <c r="E494" s="57">
        <v>4.59</v>
      </c>
      <c r="F494" s="57">
        <v>0.46</v>
      </c>
      <c r="G494" s="57">
        <v>5.05</v>
      </c>
      <c r="H494" s="32">
        <v>46157</v>
      </c>
      <c r="I494" s="32"/>
      <c r="J494" s="44" t="s">
        <v>27</v>
      </c>
    </row>
    <row r="495" spans="1:10" ht="48" customHeight="1" x14ac:dyDescent="0.25">
      <c r="A495" s="35" t="s">
        <v>4969</v>
      </c>
      <c r="B495" s="90" t="s">
        <v>4970</v>
      </c>
      <c r="C495" s="40" t="s">
        <v>38</v>
      </c>
      <c r="D495" s="47" t="s">
        <v>55</v>
      </c>
      <c r="E495" s="57">
        <v>15.45</v>
      </c>
      <c r="F495" s="57">
        <v>1.55</v>
      </c>
      <c r="G495" s="57">
        <v>17</v>
      </c>
      <c r="H495" s="32">
        <v>46157</v>
      </c>
      <c r="I495" s="32"/>
      <c r="J495" s="44" t="s">
        <v>27</v>
      </c>
    </row>
    <row r="496" spans="1:10" ht="48" customHeight="1" x14ac:dyDescent="0.25">
      <c r="A496" s="35" t="s">
        <v>4971</v>
      </c>
      <c r="B496" s="90" t="s">
        <v>4972</v>
      </c>
      <c r="C496" s="40" t="s">
        <v>3997</v>
      </c>
      <c r="D496" s="47" t="s">
        <v>3998</v>
      </c>
      <c r="E496" s="57">
        <v>178.98</v>
      </c>
      <c r="F496" s="57">
        <v>0</v>
      </c>
      <c r="G496" s="57">
        <v>178.98</v>
      </c>
      <c r="H496" s="32">
        <v>46157</v>
      </c>
      <c r="I496" s="32"/>
      <c r="J496" s="44" t="s">
        <v>27</v>
      </c>
    </row>
    <row r="497" spans="1:10" ht="48" customHeight="1" x14ac:dyDescent="0.25">
      <c r="A497" s="35" t="s">
        <v>4973</v>
      </c>
      <c r="B497" s="90" t="s">
        <v>4974</v>
      </c>
      <c r="C497" s="40" t="s">
        <v>3997</v>
      </c>
      <c r="D497" s="47" t="s">
        <v>3998</v>
      </c>
      <c r="E497" s="57">
        <v>359</v>
      </c>
      <c r="F497" s="57">
        <v>0</v>
      </c>
      <c r="G497" s="57">
        <v>359</v>
      </c>
      <c r="H497" s="32">
        <v>46157</v>
      </c>
      <c r="I497" s="32"/>
      <c r="J497" s="44" t="s">
        <v>27</v>
      </c>
    </row>
    <row r="498" spans="1:10" ht="48" customHeight="1" x14ac:dyDescent="0.25">
      <c r="A498" s="35" t="s">
        <v>4975</v>
      </c>
      <c r="B498" s="90" t="s">
        <v>4976</v>
      </c>
      <c r="C498" s="40" t="s">
        <v>4168</v>
      </c>
      <c r="D498" s="47" t="s">
        <v>4169</v>
      </c>
      <c r="E498" s="57">
        <v>105.17</v>
      </c>
      <c r="F498" s="57">
        <v>10.52</v>
      </c>
      <c r="G498" s="57">
        <v>115.69</v>
      </c>
      <c r="H498" s="32">
        <v>46158</v>
      </c>
      <c r="I498" s="32"/>
      <c r="J498" s="44" t="s">
        <v>27</v>
      </c>
    </row>
    <row r="499" spans="1:10" ht="48" customHeight="1" x14ac:dyDescent="0.25">
      <c r="A499" s="35" t="s">
        <v>4977</v>
      </c>
      <c r="B499" s="90" t="s">
        <v>4978</v>
      </c>
      <c r="C499" s="40" t="s">
        <v>3997</v>
      </c>
      <c r="D499" s="47" t="s">
        <v>3998</v>
      </c>
      <c r="E499" s="57">
        <v>660</v>
      </c>
      <c r="F499" s="57">
        <v>0</v>
      </c>
      <c r="G499" s="57">
        <v>660</v>
      </c>
      <c r="H499" s="32">
        <v>46160</v>
      </c>
      <c r="I499" s="32"/>
      <c r="J499" s="44" t="s">
        <v>27</v>
      </c>
    </row>
    <row r="500" spans="1:10" ht="48" customHeight="1" x14ac:dyDescent="0.25">
      <c r="A500" s="35" t="s">
        <v>4979</v>
      </c>
      <c r="B500" s="90" t="s">
        <v>4980</v>
      </c>
      <c r="C500" s="40" t="s">
        <v>3997</v>
      </c>
      <c r="D500" s="47" t="s">
        <v>3998</v>
      </c>
      <c r="E500" s="57">
        <v>175</v>
      </c>
      <c r="F500" s="57">
        <v>0</v>
      </c>
      <c r="G500" s="57">
        <v>175</v>
      </c>
      <c r="H500" s="32">
        <v>46160</v>
      </c>
      <c r="I500" s="32"/>
      <c r="J500" s="44" t="s">
        <v>27</v>
      </c>
    </row>
    <row r="501" spans="1:10" ht="48" customHeight="1" x14ac:dyDescent="0.25">
      <c r="A501" s="35" t="s">
        <v>4981</v>
      </c>
      <c r="B501" s="90" t="s">
        <v>4982</v>
      </c>
      <c r="C501" s="40" t="s">
        <v>45</v>
      </c>
      <c r="D501" s="47" t="s">
        <v>46</v>
      </c>
      <c r="E501" s="57">
        <v>122.13</v>
      </c>
      <c r="F501" s="57">
        <v>12.21</v>
      </c>
      <c r="G501" s="57">
        <v>134.34</v>
      </c>
      <c r="H501" s="32">
        <v>46160</v>
      </c>
      <c r="I501" s="32"/>
      <c r="J501" s="44" t="s">
        <v>27</v>
      </c>
    </row>
    <row r="502" spans="1:10" ht="48" customHeight="1" x14ac:dyDescent="0.25">
      <c r="A502" s="35" t="s">
        <v>4983</v>
      </c>
      <c r="B502" s="90" t="s">
        <v>4984</v>
      </c>
      <c r="C502" s="40" t="s">
        <v>45</v>
      </c>
      <c r="D502" s="47" t="s">
        <v>46</v>
      </c>
      <c r="E502" s="57">
        <v>122.13</v>
      </c>
      <c r="F502" s="57">
        <v>12.21</v>
      </c>
      <c r="G502" s="57">
        <v>134.34</v>
      </c>
      <c r="H502" s="32">
        <v>46160</v>
      </c>
      <c r="I502" s="32"/>
      <c r="J502" s="44" t="s">
        <v>27</v>
      </c>
    </row>
    <row r="503" spans="1:10" ht="48" customHeight="1" x14ac:dyDescent="0.25">
      <c r="A503" s="35" t="s">
        <v>4985</v>
      </c>
      <c r="B503" s="90" t="s">
        <v>4986</v>
      </c>
      <c r="C503" s="40" t="s">
        <v>45</v>
      </c>
      <c r="D503" s="47" t="s">
        <v>46</v>
      </c>
      <c r="E503" s="57">
        <v>37.5</v>
      </c>
      <c r="F503" s="57">
        <v>3.75</v>
      </c>
      <c r="G503" s="57">
        <v>41.25</v>
      </c>
      <c r="H503" s="32">
        <v>46160</v>
      </c>
      <c r="I503" s="32"/>
      <c r="J503" s="44" t="s">
        <v>27</v>
      </c>
    </row>
    <row r="504" spans="1:10" ht="48" customHeight="1" x14ac:dyDescent="0.25">
      <c r="A504" s="35" t="s">
        <v>4987</v>
      </c>
      <c r="B504" s="90" t="s">
        <v>4988</v>
      </c>
      <c r="C504" s="40" t="s">
        <v>45</v>
      </c>
      <c r="D504" s="47" t="s">
        <v>46</v>
      </c>
      <c r="E504" s="57">
        <v>56.36</v>
      </c>
      <c r="F504" s="57">
        <v>5.64</v>
      </c>
      <c r="G504" s="57">
        <v>62</v>
      </c>
      <c r="H504" s="32">
        <v>46160</v>
      </c>
      <c r="I504" s="32"/>
      <c r="J504" s="44" t="s">
        <v>27</v>
      </c>
    </row>
    <row r="505" spans="1:10" ht="48" customHeight="1" x14ac:dyDescent="0.25">
      <c r="A505" s="35" t="s">
        <v>4989</v>
      </c>
      <c r="B505" s="90" t="s">
        <v>4990</v>
      </c>
      <c r="C505" s="40" t="s">
        <v>45</v>
      </c>
      <c r="D505" s="47" t="s">
        <v>46</v>
      </c>
      <c r="E505" s="57">
        <v>114</v>
      </c>
      <c r="F505" s="57">
        <v>11.4</v>
      </c>
      <c r="G505" s="57">
        <v>125.4</v>
      </c>
      <c r="H505" s="32">
        <v>46160</v>
      </c>
      <c r="I505" s="32"/>
      <c r="J505" s="44" t="s">
        <v>27</v>
      </c>
    </row>
    <row r="506" spans="1:10" ht="48" customHeight="1" x14ac:dyDescent="0.25">
      <c r="A506" s="35" t="s">
        <v>4991</v>
      </c>
      <c r="B506" s="90" t="s">
        <v>4992</v>
      </c>
      <c r="C506" s="40" t="s">
        <v>45</v>
      </c>
      <c r="D506" s="47" t="s">
        <v>46</v>
      </c>
      <c r="E506" s="57">
        <v>200.73</v>
      </c>
      <c r="F506" s="57">
        <v>20.07</v>
      </c>
      <c r="G506" s="57">
        <v>220.8</v>
      </c>
      <c r="H506" s="32">
        <v>46160</v>
      </c>
      <c r="I506" s="32"/>
      <c r="J506" s="44" t="s">
        <v>27</v>
      </c>
    </row>
    <row r="507" spans="1:10" ht="48" customHeight="1" x14ac:dyDescent="0.25">
      <c r="A507" s="35" t="s">
        <v>4993</v>
      </c>
      <c r="B507" s="90" t="s">
        <v>4994</v>
      </c>
      <c r="C507" s="40" t="s">
        <v>3997</v>
      </c>
      <c r="D507" s="47" t="s">
        <v>3998</v>
      </c>
      <c r="E507" s="57">
        <v>900</v>
      </c>
      <c r="F507" s="57">
        <v>0</v>
      </c>
      <c r="G507" s="57">
        <v>900</v>
      </c>
      <c r="H507" s="32">
        <v>46160</v>
      </c>
      <c r="I507" s="32"/>
      <c r="J507" s="44" t="s">
        <v>27</v>
      </c>
    </row>
    <row r="508" spans="1:10" ht="48" customHeight="1" x14ac:dyDescent="0.25">
      <c r="A508" s="35" t="s">
        <v>4995</v>
      </c>
      <c r="B508" s="90" t="s">
        <v>4996</v>
      </c>
      <c r="C508" s="40" t="s">
        <v>4168</v>
      </c>
      <c r="D508" s="47" t="s">
        <v>4169</v>
      </c>
      <c r="E508" s="57">
        <v>213.21</v>
      </c>
      <c r="F508" s="57">
        <v>22.83</v>
      </c>
      <c r="G508" s="57">
        <v>236.04</v>
      </c>
      <c r="H508" s="32">
        <v>46161</v>
      </c>
      <c r="I508" s="32"/>
      <c r="J508" s="44" t="s">
        <v>27</v>
      </c>
    </row>
    <row r="509" spans="1:10" ht="48" customHeight="1" x14ac:dyDescent="0.25">
      <c r="A509" s="35" t="s">
        <v>4997</v>
      </c>
      <c r="B509" s="90" t="s">
        <v>4998</v>
      </c>
      <c r="C509" s="40" t="s">
        <v>3997</v>
      </c>
      <c r="D509" s="47" t="s">
        <v>3998</v>
      </c>
      <c r="E509" s="57">
        <v>486.87</v>
      </c>
      <c r="F509" s="57">
        <v>25.09</v>
      </c>
      <c r="G509" s="57">
        <v>511.96</v>
      </c>
      <c r="H509" s="32">
        <v>46161</v>
      </c>
      <c r="I509" s="32"/>
      <c r="J509" s="44" t="s">
        <v>27</v>
      </c>
    </row>
    <row r="510" spans="1:10" ht="48" customHeight="1" x14ac:dyDescent="0.25">
      <c r="A510" s="35" t="s">
        <v>4999</v>
      </c>
      <c r="B510" s="90" t="s">
        <v>5000</v>
      </c>
      <c r="C510" s="40" t="s">
        <v>38</v>
      </c>
      <c r="D510" s="47" t="s">
        <v>55</v>
      </c>
      <c r="E510" s="57">
        <v>38.950000000000003</v>
      </c>
      <c r="F510" s="57">
        <v>4.12</v>
      </c>
      <c r="G510" s="57">
        <v>43.07</v>
      </c>
      <c r="H510" s="32">
        <v>46161</v>
      </c>
      <c r="I510" s="32"/>
      <c r="J510" s="44" t="s">
        <v>27</v>
      </c>
    </row>
    <row r="511" spans="1:10" ht="48" customHeight="1" x14ac:dyDescent="0.25">
      <c r="A511" s="35" t="s">
        <v>5001</v>
      </c>
      <c r="B511" s="90" t="s">
        <v>5002</v>
      </c>
      <c r="C511" s="40" t="s">
        <v>38</v>
      </c>
      <c r="D511" s="47" t="s">
        <v>55</v>
      </c>
      <c r="E511" s="57">
        <v>65.989999999999995</v>
      </c>
      <c r="F511" s="57">
        <v>0</v>
      </c>
      <c r="G511" s="57">
        <v>65.989999999999995</v>
      </c>
      <c r="H511" s="32">
        <v>46161</v>
      </c>
      <c r="I511" s="32"/>
      <c r="J511" s="44" t="s">
        <v>27</v>
      </c>
    </row>
    <row r="512" spans="1:10" ht="48" customHeight="1" x14ac:dyDescent="0.25">
      <c r="A512" s="35" t="s">
        <v>5003</v>
      </c>
      <c r="B512" s="90" t="s">
        <v>5004</v>
      </c>
      <c r="C512" s="40" t="s">
        <v>38</v>
      </c>
      <c r="D512" s="47" t="s">
        <v>55</v>
      </c>
      <c r="E512" s="57">
        <v>28.36</v>
      </c>
      <c r="F512" s="57">
        <v>3.06</v>
      </c>
      <c r="G512" s="57">
        <v>31.42</v>
      </c>
      <c r="H512" s="32">
        <v>46161</v>
      </c>
      <c r="I512" s="32"/>
      <c r="J512" s="44" t="s">
        <v>27</v>
      </c>
    </row>
    <row r="513" spans="1:10" ht="48" customHeight="1" x14ac:dyDescent="0.25">
      <c r="A513" s="35" t="s">
        <v>5005</v>
      </c>
      <c r="B513" s="90" t="s">
        <v>5006</v>
      </c>
      <c r="C513" s="40" t="s">
        <v>38</v>
      </c>
      <c r="D513" s="47" t="s">
        <v>55</v>
      </c>
      <c r="E513" s="57">
        <v>38.950000000000003</v>
      </c>
      <c r="F513" s="57">
        <v>4.12</v>
      </c>
      <c r="G513" s="57">
        <v>43.07</v>
      </c>
      <c r="H513" s="32">
        <v>46161</v>
      </c>
      <c r="I513" s="32"/>
      <c r="J513" s="44" t="s">
        <v>27</v>
      </c>
    </row>
    <row r="514" spans="1:10" ht="48" customHeight="1" x14ac:dyDescent="0.25">
      <c r="A514" s="35" t="s">
        <v>5007</v>
      </c>
      <c r="B514" s="90" t="s">
        <v>5008</v>
      </c>
      <c r="C514" s="40" t="s">
        <v>38</v>
      </c>
      <c r="D514" s="47" t="s">
        <v>55</v>
      </c>
      <c r="E514" s="57">
        <v>159.99</v>
      </c>
      <c r="F514" s="57">
        <v>0</v>
      </c>
      <c r="G514" s="57">
        <v>159.99</v>
      </c>
      <c r="H514" s="32">
        <v>46161</v>
      </c>
      <c r="I514" s="32"/>
      <c r="J514" s="44" t="s">
        <v>27</v>
      </c>
    </row>
    <row r="515" spans="1:10" ht="48" customHeight="1" x14ac:dyDescent="0.25">
      <c r="A515" s="35" t="s">
        <v>5009</v>
      </c>
      <c r="B515" s="90" t="s">
        <v>5010</v>
      </c>
      <c r="C515" s="40" t="s">
        <v>38</v>
      </c>
      <c r="D515" s="47" t="s">
        <v>55</v>
      </c>
      <c r="E515" s="57">
        <v>130.97</v>
      </c>
      <c r="F515" s="57">
        <v>0</v>
      </c>
      <c r="G515" s="57">
        <v>130.97</v>
      </c>
      <c r="H515" s="32">
        <v>46161</v>
      </c>
      <c r="I515" s="32"/>
      <c r="J515" s="44" t="s">
        <v>27</v>
      </c>
    </row>
    <row r="516" spans="1:10" ht="48" customHeight="1" x14ac:dyDescent="0.25">
      <c r="A516" s="35" t="s">
        <v>5011</v>
      </c>
      <c r="B516" s="90" t="s">
        <v>5012</v>
      </c>
      <c r="C516" s="40" t="s">
        <v>38</v>
      </c>
      <c r="D516" s="47" t="s">
        <v>55</v>
      </c>
      <c r="E516" s="57">
        <v>185.79</v>
      </c>
      <c r="F516" s="57">
        <v>0</v>
      </c>
      <c r="G516" s="57">
        <v>185.79</v>
      </c>
      <c r="H516" s="32">
        <v>46161</v>
      </c>
      <c r="I516" s="32"/>
      <c r="J516" s="44" t="s">
        <v>27</v>
      </c>
    </row>
    <row r="517" spans="1:10" ht="48" customHeight="1" x14ac:dyDescent="0.25">
      <c r="A517" s="35" t="s">
        <v>5013</v>
      </c>
      <c r="B517" s="90" t="s">
        <v>5014</v>
      </c>
      <c r="C517" s="40" t="s">
        <v>38</v>
      </c>
      <c r="D517" s="47" t="s">
        <v>55</v>
      </c>
      <c r="E517" s="57">
        <v>76.09</v>
      </c>
      <c r="F517" s="57">
        <v>7.61</v>
      </c>
      <c r="G517" s="57">
        <v>83.7</v>
      </c>
      <c r="H517" s="32">
        <v>46161</v>
      </c>
      <c r="I517" s="32"/>
      <c r="J517" s="44" t="s">
        <v>27</v>
      </c>
    </row>
    <row r="518" spans="1:10" ht="48" customHeight="1" x14ac:dyDescent="0.25">
      <c r="A518" s="35" t="s">
        <v>5015</v>
      </c>
      <c r="B518" s="90" t="s">
        <v>5016</v>
      </c>
      <c r="C518" s="40" t="s">
        <v>38</v>
      </c>
      <c r="D518" s="47" t="s">
        <v>55</v>
      </c>
      <c r="E518" s="57">
        <v>185.79</v>
      </c>
      <c r="F518" s="57">
        <v>0</v>
      </c>
      <c r="G518" s="57">
        <v>185.79</v>
      </c>
      <c r="H518" s="32">
        <v>46161</v>
      </c>
      <c r="I518" s="32"/>
      <c r="J518" s="44" t="s">
        <v>27</v>
      </c>
    </row>
    <row r="519" spans="1:10" ht="48" customHeight="1" x14ac:dyDescent="0.25">
      <c r="A519" s="35" t="s">
        <v>5017</v>
      </c>
      <c r="B519" s="90" t="s">
        <v>5018</v>
      </c>
      <c r="C519" s="40" t="s">
        <v>38</v>
      </c>
      <c r="D519" s="47" t="s">
        <v>55</v>
      </c>
      <c r="E519" s="57">
        <v>185.79</v>
      </c>
      <c r="F519" s="57">
        <v>0</v>
      </c>
      <c r="G519" s="57">
        <v>185.79</v>
      </c>
      <c r="H519" s="32">
        <v>46161</v>
      </c>
      <c r="I519" s="32"/>
      <c r="J519" s="44" t="s">
        <v>27</v>
      </c>
    </row>
    <row r="520" spans="1:10" ht="48" customHeight="1" x14ac:dyDescent="0.25">
      <c r="A520" s="35" t="s">
        <v>5019</v>
      </c>
      <c r="B520" s="90" t="s">
        <v>5020</v>
      </c>
      <c r="C520" s="40" t="s">
        <v>38</v>
      </c>
      <c r="D520" s="47" t="s">
        <v>55</v>
      </c>
      <c r="E520" s="57">
        <v>159.99</v>
      </c>
      <c r="F520" s="57">
        <v>0</v>
      </c>
      <c r="G520" s="57">
        <v>159.99</v>
      </c>
      <c r="H520" s="32">
        <v>46161</v>
      </c>
      <c r="I520" s="32"/>
      <c r="J520" s="44" t="s">
        <v>27</v>
      </c>
    </row>
    <row r="521" spans="1:10" ht="48" customHeight="1" x14ac:dyDescent="0.25">
      <c r="A521" s="35" t="s">
        <v>5021</v>
      </c>
      <c r="B521" s="90" t="s">
        <v>5022</v>
      </c>
      <c r="C521" s="40" t="s">
        <v>38</v>
      </c>
      <c r="D521" s="47" t="s">
        <v>55</v>
      </c>
      <c r="E521" s="57">
        <v>185.79</v>
      </c>
      <c r="F521" s="57">
        <v>0</v>
      </c>
      <c r="G521" s="57">
        <v>185.79</v>
      </c>
      <c r="H521" s="32">
        <v>46161</v>
      </c>
      <c r="I521" s="32"/>
      <c r="J521" s="44" t="s">
        <v>27</v>
      </c>
    </row>
    <row r="522" spans="1:10" ht="48" customHeight="1" x14ac:dyDescent="0.25">
      <c r="A522" s="35" t="s">
        <v>5023</v>
      </c>
      <c r="B522" s="90" t="s">
        <v>5024</v>
      </c>
      <c r="C522" s="40" t="s">
        <v>38</v>
      </c>
      <c r="D522" s="47" t="s">
        <v>55</v>
      </c>
      <c r="E522" s="57">
        <v>28.36</v>
      </c>
      <c r="F522" s="57">
        <v>3.06</v>
      </c>
      <c r="G522" s="57">
        <v>31.42</v>
      </c>
      <c r="H522" s="32">
        <v>46161</v>
      </c>
      <c r="I522" s="32"/>
      <c r="J522" s="44" t="s">
        <v>27</v>
      </c>
    </row>
    <row r="523" spans="1:10" ht="48" customHeight="1" x14ac:dyDescent="0.25">
      <c r="A523" s="35" t="s">
        <v>5025</v>
      </c>
      <c r="B523" s="90" t="s">
        <v>5026</v>
      </c>
      <c r="C523" s="40" t="s">
        <v>38</v>
      </c>
      <c r="D523" s="47" t="s">
        <v>55</v>
      </c>
      <c r="E523" s="57">
        <v>170.07</v>
      </c>
      <c r="F523" s="57">
        <v>0</v>
      </c>
      <c r="G523" s="57">
        <v>170.07</v>
      </c>
      <c r="H523" s="32">
        <v>46161</v>
      </c>
      <c r="I523" s="32"/>
      <c r="J523" s="44" t="s">
        <v>27</v>
      </c>
    </row>
    <row r="524" spans="1:10" ht="48" customHeight="1" x14ac:dyDescent="0.25">
      <c r="A524" s="35" t="s">
        <v>5027</v>
      </c>
      <c r="B524" s="90" t="s">
        <v>5028</v>
      </c>
      <c r="C524" s="40" t="s">
        <v>38</v>
      </c>
      <c r="D524" s="47" t="s">
        <v>55</v>
      </c>
      <c r="E524" s="57">
        <v>76.09</v>
      </c>
      <c r="F524" s="57">
        <v>7.61</v>
      </c>
      <c r="G524" s="57">
        <v>83.7</v>
      </c>
      <c r="H524" s="32">
        <v>46161</v>
      </c>
      <c r="I524" s="32"/>
      <c r="J524" s="44" t="s">
        <v>27</v>
      </c>
    </row>
    <row r="525" spans="1:10" ht="48" customHeight="1" x14ac:dyDescent="0.25">
      <c r="A525" s="35" t="s">
        <v>5029</v>
      </c>
      <c r="B525" s="90" t="s">
        <v>5030</v>
      </c>
      <c r="C525" s="40" t="s">
        <v>38</v>
      </c>
      <c r="D525" s="47" t="s">
        <v>55</v>
      </c>
      <c r="E525" s="57">
        <v>185.79</v>
      </c>
      <c r="F525" s="57">
        <v>0</v>
      </c>
      <c r="G525" s="57">
        <v>185.79</v>
      </c>
      <c r="H525" s="32">
        <v>46161</v>
      </c>
      <c r="I525" s="32"/>
      <c r="J525" s="44" t="s">
        <v>27</v>
      </c>
    </row>
    <row r="526" spans="1:10" ht="48" customHeight="1" x14ac:dyDescent="0.25">
      <c r="A526" s="35" t="s">
        <v>5031</v>
      </c>
      <c r="B526" s="90" t="s">
        <v>5032</v>
      </c>
      <c r="C526" s="40" t="s">
        <v>38</v>
      </c>
      <c r="D526" s="47" t="s">
        <v>55</v>
      </c>
      <c r="E526" s="57">
        <v>76.09</v>
      </c>
      <c r="F526" s="57">
        <v>7.61</v>
      </c>
      <c r="G526" s="57">
        <v>83.7</v>
      </c>
      <c r="H526" s="32">
        <v>46161</v>
      </c>
      <c r="I526" s="32"/>
      <c r="J526" s="44" t="s">
        <v>27</v>
      </c>
    </row>
    <row r="527" spans="1:10" ht="48" customHeight="1" x14ac:dyDescent="0.25">
      <c r="A527" s="35" t="s">
        <v>5033</v>
      </c>
      <c r="B527" s="90" t="s">
        <v>5034</v>
      </c>
      <c r="C527" s="40" t="s">
        <v>38</v>
      </c>
      <c r="D527" s="47" t="s">
        <v>55</v>
      </c>
      <c r="E527" s="57">
        <v>157.97999999999999</v>
      </c>
      <c r="F527" s="57">
        <v>0</v>
      </c>
      <c r="G527" s="57">
        <v>157.97999999999999</v>
      </c>
      <c r="H527" s="32">
        <v>46162</v>
      </c>
      <c r="I527" s="32"/>
      <c r="J527" s="44" t="s">
        <v>27</v>
      </c>
    </row>
    <row r="528" spans="1:10" ht="48" customHeight="1" x14ac:dyDescent="0.25">
      <c r="A528" s="35" t="s">
        <v>5035</v>
      </c>
      <c r="B528" s="90" t="s">
        <v>5036</v>
      </c>
      <c r="C528" s="40" t="s">
        <v>38</v>
      </c>
      <c r="D528" s="47" t="s">
        <v>55</v>
      </c>
      <c r="E528" s="57">
        <v>141.97999999999999</v>
      </c>
      <c r="F528" s="57">
        <v>0</v>
      </c>
      <c r="G528" s="57">
        <v>141.97999999999999</v>
      </c>
      <c r="H528" s="32">
        <v>46162</v>
      </c>
      <c r="I528" s="32"/>
      <c r="J528" s="44" t="s">
        <v>27</v>
      </c>
    </row>
    <row r="529" spans="1:10" ht="48" customHeight="1" x14ac:dyDescent="0.25">
      <c r="A529" s="35" t="s">
        <v>5037</v>
      </c>
      <c r="B529" s="90" t="s">
        <v>5038</v>
      </c>
      <c r="C529" s="40" t="s">
        <v>3997</v>
      </c>
      <c r="D529" s="47" t="s">
        <v>3998</v>
      </c>
      <c r="E529" s="57">
        <v>1779.08</v>
      </c>
      <c r="F529" s="57">
        <v>0</v>
      </c>
      <c r="G529" s="57">
        <v>1779.08</v>
      </c>
      <c r="H529" s="32">
        <v>46162</v>
      </c>
      <c r="I529" s="32"/>
      <c r="J529" s="44" t="s">
        <v>27</v>
      </c>
    </row>
    <row r="530" spans="1:10" ht="48" customHeight="1" x14ac:dyDescent="0.25">
      <c r="A530" s="35" t="s">
        <v>5039</v>
      </c>
      <c r="B530" s="90" t="s">
        <v>5040</v>
      </c>
      <c r="C530" s="40" t="s">
        <v>3997</v>
      </c>
      <c r="D530" s="47" t="s">
        <v>3998</v>
      </c>
      <c r="E530" s="57">
        <v>493.12</v>
      </c>
      <c r="F530" s="57">
        <v>0</v>
      </c>
      <c r="G530" s="57">
        <v>493.12</v>
      </c>
      <c r="H530" s="32">
        <v>46162</v>
      </c>
      <c r="I530" s="32"/>
      <c r="J530" s="44" t="s">
        <v>27</v>
      </c>
    </row>
    <row r="531" spans="1:10" ht="48" customHeight="1" x14ac:dyDescent="0.25">
      <c r="A531" s="35" t="s">
        <v>5041</v>
      </c>
      <c r="B531" s="90" t="s">
        <v>5042</v>
      </c>
      <c r="C531" s="40" t="s">
        <v>3997</v>
      </c>
      <c r="D531" s="47" t="s">
        <v>3998</v>
      </c>
      <c r="E531" s="57">
        <v>44.55</v>
      </c>
      <c r="F531" s="57">
        <v>4.45</v>
      </c>
      <c r="G531" s="57">
        <v>49</v>
      </c>
      <c r="H531" s="32">
        <v>46163</v>
      </c>
      <c r="I531" s="32"/>
      <c r="J531" s="44" t="s">
        <v>27</v>
      </c>
    </row>
    <row r="532" spans="1:10" ht="48" customHeight="1" x14ac:dyDescent="0.25">
      <c r="A532" s="35" t="s">
        <v>5043</v>
      </c>
      <c r="B532" s="90" t="s">
        <v>5044</v>
      </c>
      <c r="C532" s="40" t="s">
        <v>38</v>
      </c>
      <c r="D532" s="47" t="s">
        <v>55</v>
      </c>
      <c r="E532" s="57">
        <v>1405.5</v>
      </c>
      <c r="F532" s="57">
        <v>0</v>
      </c>
      <c r="G532" s="57">
        <v>1405.5</v>
      </c>
      <c r="H532" s="32">
        <v>46164</v>
      </c>
      <c r="I532" s="32"/>
      <c r="J532" s="44" t="s">
        <v>27</v>
      </c>
    </row>
    <row r="533" spans="1:10" ht="48" customHeight="1" x14ac:dyDescent="0.25">
      <c r="A533" s="35" t="s">
        <v>5045</v>
      </c>
      <c r="B533" s="90" t="s">
        <v>5046</v>
      </c>
      <c r="C533" s="40" t="s">
        <v>38</v>
      </c>
      <c r="D533" s="47" t="s">
        <v>55</v>
      </c>
      <c r="E533" s="57">
        <v>1479.93</v>
      </c>
      <c r="F533" s="57">
        <v>0</v>
      </c>
      <c r="G533" s="57">
        <v>1479.93</v>
      </c>
      <c r="H533" s="32">
        <v>46164</v>
      </c>
      <c r="I533" s="32"/>
      <c r="J533" s="44" t="s">
        <v>27</v>
      </c>
    </row>
    <row r="534" spans="1:10" ht="48" customHeight="1" x14ac:dyDescent="0.25">
      <c r="A534" s="35" t="s">
        <v>5047</v>
      </c>
      <c r="B534" s="90" t="s">
        <v>5048</v>
      </c>
      <c r="C534" s="40" t="s">
        <v>38</v>
      </c>
      <c r="D534" s="47" t="s">
        <v>55</v>
      </c>
      <c r="E534" s="57">
        <v>45.7</v>
      </c>
      <c r="F534" s="57">
        <v>0</v>
      </c>
      <c r="G534" s="57">
        <v>45.7</v>
      </c>
      <c r="H534" s="32">
        <v>46164</v>
      </c>
      <c r="I534" s="32"/>
      <c r="J534" s="44" t="s">
        <v>27</v>
      </c>
    </row>
    <row r="535" spans="1:10" ht="48" customHeight="1" x14ac:dyDescent="0.25">
      <c r="A535" s="35" t="s">
        <v>5049</v>
      </c>
      <c r="B535" s="90" t="s">
        <v>5050</v>
      </c>
      <c r="C535" s="40" t="s">
        <v>38</v>
      </c>
      <c r="D535" s="47" t="s">
        <v>55</v>
      </c>
      <c r="E535" s="57">
        <v>267.93</v>
      </c>
      <c r="F535" s="57">
        <v>0</v>
      </c>
      <c r="G535" s="57">
        <v>267.93</v>
      </c>
      <c r="H535" s="32">
        <v>46164</v>
      </c>
      <c r="I535" s="32"/>
      <c r="J535" s="44" t="s">
        <v>27</v>
      </c>
    </row>
    <row r="536" spans="1:10" ht="48" customHeight="1" x14ac:dyDescent="0.25">
      <c r="A536" s="35" t="s">
        <v>5051</v>
      </c>
      <c r="B536" s="90" t="s">
        <v>5052</v>
      </c>
      <c r="C536" s="40" t="s">
        <v>38</v>
      </c>
      <c r="D536" s="47" t="s">
        <v>55</v>
      </c>
      <c r="E536" s="57">
        <v>45.7</v>
      </c>
      <c r="F536" s="57">
        <v>0</v>
      </c>
      <c r="G536" s="57">
        <v>45.7</v>
      </c>
      <c r="H536" s="32">
        <v>46164</v>
      </c>
      <c r="I536" s="32"/>
      <c r="J536" s="44" t="s">
        <v>27</v>
      </c>
    </row>
    <row r="537" spans="1:10" ht="48" customHeight="1" x14ac:dyDescent="0.25">
      <c r="A537" s="35" t="s">
        <v>5053</v>
      </c>
      <c r="B537" s="90" t="s">
        <v>5054</v>
      </c>
      <c r="C537" s="40" t="s">
        <v>38</v>
      </c>
      <c r="D537" s="47" t="s">
        <v>55</v>
      </c>
      <c r="E537" s="57">
        <v>45.7</v>
      </c>
      <c r="F537" s="57">
        <v>0</v>
      </c>
      <c r="G537" s="57">
        <v>45.7</v>
      </c>
      <c r="H537" s="32">
        <v>46164</v>
      </c>
      <c r="I537" s="32"/>
      <c r="J537" s="44" t="s">
        <v>27</v>
      </c>
    </row>
    <row r="538" spans="1:10" ht="48" customHeight="1" x14ac:dyDescent="0.25">
      <c r="A538" s="35" t="s">
        <v>5055</v>
      </c>
      <c r="B538" s="90" t="s">
        <v>5056</v>
      </c>
      <c r="C538" s="40" t="s">
        <v>38</v>
      </c>
      <c r="D538" s="47" t="s">
        <v>55</v>
      </c>
      <c r="E538" s="57">
        <v>48</v>
      </c>
      <c r="F538" s="57">
        <v>0</v>
      </c>
      <c r="G538" s="57">
        <v>48</v>
      </c>
      <c r="H538" s="32">
        <v>46164</v>
      </c>
      <c r="I538" s="32"/>
      <c r="J538" s="44" t="s">
        <v>27</v>
      </c>
    </row>
    <row r="539" spans="1:10" ht="48" customHeight="1" x14ac:dyDescent="0.25">
      <c r="A539" s="35" t="s">
        <v>5057</v>
      </c>
      <c r="B539" s="90" t="s">
        <v>5058</v>
      </c>
      <c r="C539" s="40" t="s">
        <v>38</v>
      </c>
      <c r="D539" s="47" t="s">
        <v>55</v>
      </c>
      <c r="E539" s="57">
        <v>1405.5</v>
      </c>
      <c r="F539" s="57">
        <v>0</v>
      </c>
      <c r="G539" s="57">
        <v>1405.5</v>
      </c>
      <c r="H539" s="32">
        <v>46164</v>
      </c>
      <c r="I539" s="32"/>
      <c r="J539" s="44" t="s">
        <v>27</v>
      </c>
    </row>
    <row r="540" spans="1:10" ht="48" customHeight="1" x14ac:dyDescent="0.25">
      <c r="A540" s="35" t="s">
        <v>5059</v>
      </c>
      <c r="B540" s="90" t="s">
        <v>5060</v>
      </c>
      <c r="C540" s="40" t="s">
        <v>38</v>
      </c>
      <c r="D540" s="47" t="s">
        <v>55</v>
      </c>
      <c r="E540" s="57">
        <v>1405.5</v>
      </c>
      <c r="F540" s="57">
        <v>0</v>
      </c>
      <c r="G540" s="57">
        <v>1405.5</v>
      </c>
      <c r="H540" s="32">
        <v>46164</v>
      </c>
      <c r="I540" s="32"/>
      <c r="J540" s="44" t="s">
        <v>27</v>
      </c>
    </row>
    <row r="541" spans="1:10" ht="48" customHeight="1" x14ac:dyDescent="0.25">
      <c r="A541" s="35" t="s">
        <v>5061</v>
      </c>
      <c r="B541" s="90" t="s">
        <v>5062</v>
      </c>
      <c r="C541" s="40" t="s">
        <v>38</v>
      </c>
      <c r="D541" s="47" t="s">
        <v>55</v>
      </c>
      <c r="E541" s="57">
        <v>45.7</v>
      </c>
      <c r="F541" s="57">
        <v>0</v>
      </c>
      <c r="G541" s="57">
        <v>45.7</v>
      </c>
      <c r="H541" s="32">
        <v>46164</v>
      </c>
      <c r="I541" s="32"/>
      <c r="J541" s="44" t="s">
        <v>27</v>
      </c>
    </row>
    <row r="542" spans="1:10" ht="48" customHeight="1" x14ac:dyDescent="0.25">
      <c r="A542" s="35" t="s">
        <v>5063</v>
      </c>
      <c r="B542" s="90" t="s">
        <v>5064</v>
      </c>
      <c r="C542" s="40" t="s">
        <v>38</v>
      </c>
      <c r="D542" s="47" t="s">
        <v>55</v>
      </c>
      <c r="E542" s="57">
        <v>267.93</v>
      </c>
      <c r="F542" s="57">
        <v>0</v>
      </c>
      <c r="G542" s="57">
        <v>267.93</v>
      </c>
      <c r="H542" s="32">
        <v>46164</v>
      </c>
      <c r="I542" s="32"/>
      <c r="J542" s="44" t="s">
        <v>27</v>
      </c>
    </row>
    <row r="543" spans="1:10" ht="48" customHeight="1" x14ac:dyDescent="0.25">
      <c r="A543" s="35" t="s">
        <v>5065</v>
      </c>
      <c r="B543" s="90" t="s">
        <v>5066</v>
      </c>
      <c r="C543" s="40" t="s">
        <v>38</v>
      </c>
      <c r="D543" s="47" t="s">
        <v>55</v>
      </c>
      <c r="E543" s="57">
        <v>48</v>
      </c>
      <c r="F543" s="57">
        <v>0</v>
      </c>
      <c r="G543" s="57">
        <v>48</v>
      </c>
      <c r="H543" s="32">
        <v>46164</v>
      </c>
      <c r="I543" s="32"/>
      <c r="J543" s="44" t="s">
        <v>27</v>
      </c>
    </row>
    <row r="544" spans="1:10" ht="48" customHeight="1" x14ac:dyDescent="0.25">
      <c r="A544" s="35" t="s">
        <v>5067</v>
      </c>
      <c r="B544" s="90" t="s">
        <v>5068</v>
      </c>
      <c r="C544" s="40" t="s">
        <v>38</v>
      </c>
      <c r="D544" s="47" t="s">
        <v>55</v>
      </c>
      <c r="E544" s="57">
        <v>51.74</v>
      </c>
      <c r="F544" s="57">
        <v>5.18</v>
      </c>
      <c r="G544" s="57">
        <v>56.92</v>
      </c>
      <c r="H544" s="32">
        <v>46165</v>
      </c>
      <c r="I544" s="32"/>
      <c r="J544" s="44" t="s">
        <v>27</v>
      </c>
    </row>
    <row r="545" spans="1:10" ht="48" customHeight="1" x14ac:dyDescent="0.25">
      <c r="A545" s="35" t="s">
        <v>5069</v>
      </c>
      <c r="B545" s="90" t="s">
        <v>5070</v>
      </c>
      <c r="C545" s="40" t="s">
        <v>38</v>
      </c>
      <c r="D545" s="47" t="s">
        <v>55</v>
      </c>
      <c r="E545" s="57">
        <v>278.91000000000003</v>
      </c>
      <c r="F545" s="57">
        <v>27.89</v>
      </c>
      <c r="G545" s="57">
        <v>306.8</v>
      </c>
      <c r="H545" s="32">
        <v>46165</v>
      </c>
      <c r="I545" s="32"/>
      <c r="J545" s="44" t="s">
        <v>27</v>
      </c>
    </row>
    <row r="546" spans="1:10" ht="48" customHeight="1" x14ac:dyDescent="0.25">
      <c r="A546" s="35" t="s">
        <v>5071</v>
      </c>
      <c r="B546" s="90" t="s">
        <v>5072</v>
      </c>
      <c r="C546" s="40" t="s">
        <v>38</v>
      </c>
      <c r="D546" s="47" t="s">
        <v>55</v>
      </c>
      <c r="E546" s="57">
        <v>58.19</v>
      </c>
      <c r="F546" s="57">
        <v>5.81</v>
      </c>
      <c r="G546" s="57">
        <v>64</v>
      </c>
      <c r="H546" s="32">
        <v>46165</v>
      </c>
      <c r="I546" s="32"/>
      <c r="J546" s="44" t="s">
        <v>27</v>
      </c>
    </row>
    <row r="547" spans="1:10" ht="48" customHeight="1" x14ac:dyDescent="0.25">
      <c r="A547" s="35" t="s">
        <v>5073</v>
      </c>
      <c r="B547" s="90" t="s">
        <v>5074</v>
      </c>
      <c r="C547" s="40" t="s">
        <v>38</v>
      </c>
      <c r="D547" s="47" t="s">
        <v>55</v>
      </c>
      <c r="E547" s="57">
        <v>349.13</v>
      </c>
      <c r="F547" s="57">
        <v>0</v>
      </c>
      <c r="G547" s="57">
        <v>349.13</v>
      </c>
      <c r="H547" s="32">
        <v>46165</v>
      </c>
      <c r="I547" s="32"/>
      <c r="J547" s="44" t="s">
        <v>27</v>
      </c>
    </row>
    <row r="548" spans="1:10" ht="48" customHeight="1" x14ac:dyDescent="0.25">
      <c r="A548" s="35" t="s">
        <v>5075</v>
      </c>
      <c r="B548" s="90" t="s">
        <v>5076</v>
      </c>
      <c r="C548" s="40" t="s">
        <v>38</v>
      </c>
      <c r="D548" s="47" t="s">
        <v>55</v>
      </c>
      <c r="E548" s="57">
        <v>149.97999999999999</v>
      </c>
      <c r="F548" s="57">
        <v>0</v>
      </c>
      <c r="G548" s="57">
        <v>149.97999999999999</v>
      </c>
      <c r="H548" s="32">
        <v>46165</v>
      </c>
      <c r="I548" s="32"/>
      <c r="J548" s="44" t="s">
        <v>27</v>
      </c>
    </row>
    <row r="549" spans="1:10" ht="48" customHeight="1" x14ac:dyDescent="0.25">
      <c r="A549" s="35" t="s">
        <v>5077</v>
      </c>
      <c r="B549" s="90" t="s">
        <v>5078</v>
      </c>
      <c r="C549" s="40" t="s">
        <v>3997</v>
      </c>
      <c r="D549" s="47" t="s">
        <v>3998</v>
      </c>
      <c r="E549" s="57">
        <v>85.91</v>
      </c>
      <c r="F549" s="57">
        <v>8.59</v>
      </c>
      <c r="G549" s="57">
        <v>94.5</v>
      </c>
      <c r="H549" s="32">
        <v>46165</v>
      </c>
      <c r="I549" s="32"/>
      <c r="J549" s="44" t="s">
        <v>27</v>
      </c>
    </row>
    <row r="550" spans="1:10" ht="48" customHeight="1" x14ac:dyDescent="0.25">
      <c r="A550" s="35" t="s">
        <v>5079</v>
      </c>
      <c r="B550" s="90" t="s">
        <v>5080</v>
      </c>
      <c r="C550" s="40" t="s">
        <v>3997</v>
      </c>
      <c r="D550" s="47" t="s">
        <v>3998</v>
      </c>
      <c r="E550" s="57">
        <v>85.91</v>
      </c>
      <c r="F550" s="57">
        <v>8.59</v>
      </c>
      <c r="G550" s="57">
        <v>94.5</v>
      </c>
      <c r="H550" s="32">
        <v>46165</v>
      </c>
      <c r="I550" s="32"/>
      <c r="J550" s="44" t="s">
        <v>27</v>
      </c>
    </row>
    <row r="551" spans="1:10" ht="48" customHeight="1" x14ac:dyDescent="0.25">
      <c r="A551" s="35" t="s">
        <v>5081</v>
      </c>
      <c r="B551" s="90" t="s">
        <v>5082</v>
      </c>
      <c r="C551" s="40" t="s">
        <v>3997</v>
      </c>
      <c r="D551" s="47" t="s">
        <v>3998</v>
      </c>
      <c r="E551" s="57">
        <v>85.91</v>
      </c>
      <c r="F551" s="57">
        <v>8.59</v>
      </c>
      <c r="G551" s="57">
        <v>94.5</v>
      </c>
      <c r="H551" s="32">
        <v>46165</v>
      </c>
      <c r="I551" s="32"/>
      <c r="J551" s="44" t="s">
        <v>27</v>
      </c>
    </row>
    <row r="552" spans="1:10" ht="48" customHeight="1" x14ac:dyDescent="0.25">
      <c r="A552" s="35" t="s">
        <v>5083</v>
      </c>
      <c r="B552" s="90" t="s">
        <v>5084</v>
      </c>
      <c r="C552" s="40" t="s">
        <v>3997</v>
      </c>
      <c r="D552" s="47" t="s">
        <v>3998</v>
      </c>
      <c r="E552" s="57">
        <v>57.7</v>
      </c>
      <c r="F552" s="57">
        <v>0</v>
      </c>
      <c r="G552" s="57">
        <v>57.7</v>
      </c>
      <c r="H552" s="32">
        <v>46167</v>
      </c>
      <c r="I552" s="32"/>
      <c r="J552" s="44" t="s">
        <v>27</v>
      </c>
    </row>
    <row r="553" spans="1:10" ht="48" customHeight="1" x14ac:dyDescent="0.25">
      <c r="A553" s="35" t="s">
        <v>5085</v>
      </c>
      <c r="B553" s="90" t="s">
        <v>5086</v>
      </c>
      <c r="C553" s="40" t="s">
        <v>3997</v>
      </c>
      <c r="D553" s="47" t="s">
        <v>3998</v>
      </c>
      <c r="E553" s="57">
        <v>530.17999999999995</v>
      </c>
      <c r="F553" s="57">
        <v>53.02</v>
      </c>
      <c r="G553" s="57">
        <v>583.20000000000005</v>
      </c>
      <c r="H553" s="32">
        <v>46167</v>
      </c>
      <c r="I553" s="32"/>
      <c r="J553" s="44" t="s">
        <v>27</v>
      </c>
    </row>
    <row r="554" spans="1:10" ht="48" customHeight="1" x14ac:dyDescent="0.25">
      <c r="A554" s="35" t="s">
        <v>5087</v>
      </c>
      <c r="B554" s="90" t="s">
        <v>5088</v>
      </c>
      <c r="C554" s="40" t="s">
        <v>3997</v>
      </c>
      <c r="D554" s="47" t="s">
        <v>3998</v>
      </c>
      <c r="E554" s="57">
        <v>264.39</v>
      </c>
      <c r="F554" s="57">
        <v>0</v>
      </c>
      <c r="G554" s="57">
        <v>264.39</v>
      </c>
      <c r="H554" s="32">
        <v>46167</v>
      </c>
      <c r="I554" s="32"/>
      <c r="J554" s="44" t="s">
        <v>27</v>
      </c>
    </row>
    <row r="555" spans="1:10" ht="48" customHeight="1" x14ac:dyDescent="0.25">
      <c r="A555" s="35" t="s">
        <v>5089</v>
      </c>
      <c r="B555" s="90" t="s">
        <v>5090</v>
      </c>
      <c r="C555" s="40" t="s">
        <v>3997</v>
      </c>
      <c r="D555" s="47" t="s">
        <v>3998</v>
      </c>
      <c r="E555" s="57">
        <v>1744.83</v>
      </c>
      <c r="F555" s="57">
        <v>0</v>
      </c>
      <c r="G555" s="57">
        <v>1744.83</v>
      </c>
      <c r="H555" s="32">
        <v>46168</v>
      </c>
      <c r="I555" s="32"/>
      <c r="J555" s="44" t="s">
        <v>27</v>
      </c>
    </row>
    <row r="556" spans="1:10" ht="48" customHeight="1" x14ac:dyDescent="0.25">
      <c r="A556" s="35" t="s">
        <v>5091</v>
      </c>
      <c r="B556" s="90" t="s">
        <v>5092</v>
      </c>
      <c r="C556" s="40" t="s">
        <v>3997</v>
      </c>
      <c r="D556" s="47" t="s">
        <v>3998</v>
      </c>
      <c r="E556" s="57">
        <v>406</v>
      </c>
      <c r="F556" s="57">
        <v>0</v>
      </c>
      <c r="G556" s="57">
        <v>406</v>
      </c>
      <c r="H556" s="32">
        <v>46170</v>
      </c>
      <c r="I556" s="32"/>
      <c r="J556" s="44" t="s">
        <v>27</v>
      </c>
    </row>
    <row r="557" spans="1:10" ht="48" customHeight="1" x14ac:dyDescent="0.25">
      <c r="A557" s="35" t="s">
        <v>5093</v>
      </c>
      <c r="B557" s="90" t="s">
        <v>5094</v>
      </c>
      <c r="C557" s="40" t="s">
        <v>38</v>
      </c>
      <c r="D557" s="47" t="s">
        <v>55</v>
      </c>
      <c r="E557" s="57">
        <v>18.91</v>
      </c>
      <c r="F557" s="57">
        <v>1.89</v>
      </c>
      <c r="G557" s="57">
        <v>20.8</v>
      </c>
      <c r="H557" s="32">
        <v>46171</v>
      </c>
      <c r="I557" s="32"/>
      <c r="J557" s="44" t="s">
        <v>27</v>
      </c>
    </row>
    <row r="558" spans="1:10" ht="48" customHeight="1" x14ac:dyDescent="0.25">
      <c r="A558" s="35" t="s">
        <v>5095</v>
      </c>
      <c r="B558" s="90" t="s">
        <v>5096</v>
      </c>
      <c r="C558" s="40" t="s">
        <v>3997</v>
      </c>
      <c r="D558" s="47" t="s">
        <v>3998</v>
      </c>
      <c r="E558" s="57">
        <v>1199.8599999999999</v>
      </c>
      <c r="F558" s="57">
        <v>0</v>
      </c>
      <c r="G558" s="57">
        <v>1199.8599999999999</v>
      </c>
      <c r="H558" s="32">
        <v>46171</v>
      </c>
      <c r="I558" s="32"/>
      <c r="J558" s="44" t="s">
        <v>27</v>
      </c>
    </row>
    <row r="559" spans="1:10" ht="48" customHeight="1" x14ac:dyDescent="0.25">
      <c r="A559" s="35" t="s">
        <v>5097</v>
      </c>
      <c r="B559" s="90" t="s">
        <v>5098</v>
      </c>
      <c r="C559" s="40" t="s">
        <v>38</v>
      </c>
      <c r="D559" s="47" t="s">
        <v>55</v>
      </c>
      <c r="E559" s="57">
        <v>29.73</v>
      </c>
      <c r="F559" s="57">
        <v>2.97</v>
      </c>
      <c r="G559" s="57">
        <v>32.700000000000003</v>
      </c>
      <c r="H559" s="32">
        <v>46171</v>
      </c>
      <c r="I559" s="32"/>
      <c r="J559" s="44" t="s">
        <v>27</v>
      </c>
    </row>
    <row r="560" spans="1:10" ht="48" customHeight="1" x14ac:dyDescent="0.25">
      <c r="A560" s="35" t="s">
        <v>5099</v>
      </c>
      <c r="B560" s="90" t="s">
        <v>5100</v>
      </c>
      <c r="C560" s="40" t="s">
        <v>38</v>
      </c>
      <c r="D560" s="47" t="s">
        <v>55</v>
      </c>
      <c r="E560" s="57">
        <v>39.409999999999997</v>
      </c>
      <c r="F560" s="57">
        <v>3.94</v>
      </c>
      <c r="G560" s="57">
        <v>43.35</v>
      </c>
      <c r="H560" s="32">
        <v>46171</v>
      </c>
      <c r="I560" s="32"/>
      <c r="J560" s="44" t="s">
        <v>27</v>
      </c>
    </row>
    <row r="561" spans="1:10" ht="48" customHeight="1" x14ac:dyDescent="0.25">
      <c r="A561" s="35" t="s">
        <v>5101</v>
      </c>
      <c r="B561" s="90" t="s">
        <v>5102</v>
      </c>
      <c r="C561" s="40" t="s">
        <v>3997</v>
      </c>
      <c r="D561" s="47" t="s">
        <v>3998</v>
      </c>
      <c r="E561" s="57">
        <v>489</v>
      </c>
      <c r="F561" s="57">
        <v>0</v>
      </c>
      <c r="G561" s="57">
        <v>489</v>
      </c>
      <c r="H561" s="32">
        <v>46171</v>
      </c>
      <c r="I561" s="32"/>
      <c r="J561" s="44" t="s">
        <v>27</v>
      </c>
    </row>
    <row r="562" spans="1:10" ht="48" customHeight="1" x14ac:dyDescent="0.25">
      <c r="A562" s="35" t="s">
        <v>5103</v>
      </c>
      <c r="B562" s="90" t="s">
        <v>5104</v>
      </c>
      <c r="C562" s="40" t="s">
        <v>4168</v>
      </c>
      <c r="D562" s="47" t="s">
        <v>4169</v>
      </c>
      <c r="E562" s="57">
        <v>200</v>
      </c>
      <c r="F562" s="57">
        <v>20</v>
      </c>
      <c r="G562" s="57">
        <v>220</v>
      </c>
      <c r="H562" s="32">
        <v>46172</v>
      </c>
      <c r="I562" s="32"/>
      <c r="J562" s="44" t="s">
        <v>27</v>
      </c>
    </row>
    <row r="563" spans="1:10" ht="48" customHeight="1" x14ac:dyDescent="0.25">
      <c r="A563" s="35" t="s">
        <v>5105</v>
      </c>
      <c r="B563" s="90" t="s">
        <v>5106</v>
      </c>
      <c r="C563" s="40" t="s">
        <v>4168</v>
      </c>
      <c r="D563" s="47" t="s">
        <v>4169</v>
      </c>
      <c r="E563" s="57">
        <v>85.62</v>
      </c>
      <c r="F563" s="57">
        <v>8.56</v>
      </c>
      <c r="G563" s="57">
        <v>94.18</v>
      </c>
      <c r="H563" s="32">
        <v>46172</v>
      </c>
      <c r="I563" s="32"/>
      <c r="J563" s="44" t="s">
        <v>27</v>
      </c>
    </row>
    <row r="564" spans="1:10" ht="48" customHeight="1" x14ac:dyDescent="0.25">
      <c r="A564" s="35" t="s">
        <v>5107</v>
      </c>
      <c r="B564" s="90" t="s">
        <v>5108</v>
      </c>
      <c r="C564" s="40" t="s">
        <v>3997</v>
      </c>
      <c r="D564" s="47" t="s">
        <v>3998</v>
      </c>
      <c r="E564" s="57">
        <v>75.599999999999994</v>
      </c>
      <c r="F564" s="57">
        <v>0</v>
      </c>
      <c r="G564" s="57">
        <v>75.599999999999994</v>
      </c>
      <c r="H564" s="32">
        <v>46174</v>
      </c>
      <c r="I564" s="32"/>
      <c r="J564" s="44" t="s">
        <v>27</v>
      </c>
    </row>
    <row r="565" spans="1:10" ht="48" customHeight="1" x14ac:dyDescent="0.25">
      <c r="A565" s="35" t="s">
        <v>5109</v>
      </c>
      <c r="B565" s="90" t="s">
        <v>5110</v>
      </c>
      <c r="C565" s="40" t="s">
        <v>3997</v>
      </c>
      <c r="D565" s="47" t="s">
        <v>3998</v>
      </c>
      <c r="E565" s="57">
        <v>90.2</v>
      </c>
      <c r="F565" s="57">
        <v>0</v>
      </c>
      <c r="G565" s="57">
        <v>90.2</v>
      </c>
      <c r="H565" s="32">
        <v>46174</v>
      </c>
      <c r="I565" s="32"/>
      <c r="J565" s="44" t="s">
        <v>27</v>
      </c>
    </row>
    <row r="566" spans="1:10" ht="48" customHeight="1" x14ac:dyDescent="0.25">
      <c r="A566" s="35" t="s">
        <v>5111</v>
      </c>
      <c r="B566" s="90" t="s">
        <v>5112</v>
      </c>
      <c r="C566" s="40" t="s">
        <v>38</v>
      </c>
      <c r="D566" s="47" t="s">
        <v>55</v>
      </c>
      <c r="E566" s="57">
        <v>238.24</v>
      </c>
      <c r="F566" s="57">
        <v>0</v>
      </c>
      <c r="G566" s="57">
        <v>238.24</v>
      </c>
      <c r="H566" s="32">
        <v>46175</v>
      </c>
      <c r="I566" s="32"/>
      <c r="J566" s="44" t="s">
        <v>27</v>
      </c>
    </row>
    <row r="567" spans="1:10" ht="48" customHeight="1" x14ac:dyDescent="0.25">
      <c r="A567" s="35" t="s">
        <v>5113</v>
      </c>
      <c r="B567" s="90" t="s">
        <v>5114</v>
      </c>
      <c r="C567" s="40" t="s">
        <v>38</v>
      </c>
      <c r="D567" s="47" t="s">
        <v>55</v>
      </c>
      <c r="E567" s="57">
        <v>409.8</v>
      </c>
      <c r="F567" s="57">
        <v>0</v>
      </c>
      <c r="G567" s="57">
        <v>409.8</v>
      </c>
      <c r="H567" s="32">
        <v>46175</v>
      </c>
      <c r="I567" s="32"/>
      <c r="J567" s="44" t="s">
        <v>27</v>
      </c>
    </row>
    <row r="568" spans="1:10" ht="48" customHeight="1" x14ac:dyDescent="0.25">
      <c r="A568" s="35" t="s">
        <v>5115</v>
      </c>
      <c r="B568" s="90" t="s">
        <v>5116</v>
      </c>
      <c r="C568" s="40" t="s">
        <v>3997</v>
      </c>
      <c r="D568" s="47" t="s">
        <v>3998</v>
      </c>
      <c r="E568" s="57">
        <v>137.80000000000001</v>
      </c>
      <c r="F568" s="57">
        <v>0</v>
      </c>
      <c r="G568" s="57">
        <v>137.80000000000001</v>
      </c>
      <c r="H568" s="32">
        <v>46175</v>
      </c>
      <c r="I568" s="32"/>
      <c r="J568" s="44" t="s">
        <v>27</v>
      </c>
    </row>
    <row r="569" spans="1:10" ht="48" customHeight="1" x14ac:dyDescent="0.25">
      <c r="A569" s="35" t="s">
        <v>5117</v>
      </c>
      <c r="B569" s="90" t="s">
        <v>5118</v>
      </c>
      <c r="C569" s="40" t="s">
        <v>38</v>
      </c>
      <c r="D569" s="47" t="s">
        <v>55</v>
      </c>
      <c r="E569" s="57">
        <v>1004.81</v>
      </c>
      <c r="F569" s="57">
        <v>0</v>
      </c>
      <c r="G569" s="57">
        <v>1004.81</v>
      </c>
      <c r="H569" s="32">
        <v>46176</v>
      </c>
      <c r="I569" s="32"/>
      <c r="J569" s="44" t="s">
        <v>27</v>
      </c>
    </row>
    <row r="570" spans="1:10" ht="48" customHeight="1" x14ac:dyDescent="0.25">
      <c r="A570" s="35" t="s">
        <v>5119</v>
      </c>
      <c r="B570" s="90" t="s">
        <v>5120</v>
      </c>
      <c r="C570" s="40" t="s">
        <v>38</v>
      </c>
      <c r="D570" s="47" t="s">
        <v>55</v>
      </c>
      <c r="E570" s="57">
        <v>1004.81</v>
      </c>
      <c r="F570" s="57">
        <v>0</v>
      </c>
      <c r="G570" s="57">
        <v>1004.81</v>
      </c>
      <c r="H570" s="32">
        <v>46176</v>
      </c>
      <c r="I570" s="32"/>
      <c r="J570" s="44" t="s">
        <v>27</v>
      </c>
    </row>
    <row r="571" spans="1:10" ht="48" customHeight="1" x14ac:dyDescent="0.25">
      <c r="A571" s="35" t="s">
        <v>5121</v>
      </c>
      <c r="B571" s="90" t="s">
        <v>5122</v>
      </c>
      <c r="C571" s="40" t="s">
        <v>38</v>
      </c>
      <c r="D571" s="47" t="s">
        <v>55</v>
      </c>
      <c r="E571" s="57">
        <v>1004.81</v>
      </c>
      <c r="F571" s="57">
        <v>0</v>
      </c>
      <c r="G571" s="57">
        <v>1004.81</v>
      </c>
      <c r="H571" s="32">
        <v>46176</v>
      </c>
      <c r="I571" s="32"/>
      <c r="J571" s="44" t="s">
        <v>27</v>
      </c>
    </row>
    <row r="572" spans="1:10" ht="48" customHeight="1" x14ac:dyDescent="0.25">
      <c r="A572" s="35" t="s">
        <v>5123</v>
      </c>
      <c r="B572" s="90" t="s">
        <v>5124</v>
      </c>
      <c r="C572" s="40" t="s">
        <v>38</v>
      </c>
      <c r="D572" s="47" t="s">
        <v>55</v>
      </c>
      <c r="E572" s="57">
        <v>223.2</v>
      </c>
      <c r="F572" s="57">
        <v>22.32</v>
      </c>
      <c r="G572" s="57">
        <v>245.52</v>
      </c>
      <c r="H572" s="32">
        <v>46179</v>
      </c>
      <c r="I572" s="32"/>
      <c r="J572" s="44" t="s">
        <v>27</v>
      </c>
    </row>
    <row r="573" spans="1:10" ht="48" customHeight="1" x14ac:dyDescent="0.25">
      <c r="A573" s="35" t="s">
        <v>5125</v>
      </c>
      <c r="B573" s="90" t="s">
        <v>5126</v>
      </c>
      <c r="C573" s="40" t="s">
        <v>38</v>
      </c>
      <c r="D573" s="47" t="s">
        <v>55</v>
      </c>
      <c r="E573" s="57">
        <v>304.66000000000003</v>
      </c>
      <c r="F573" s="57">
        <v>0</v>
      </c>
      <c r="G573" s="57">
        <v>304.66000000000003</v>
      </c>
      <c r="H573" s="32">
        <v>46071</v>
      </c>
      <c r="I573" s="32"/>
      <c r="J573" s="44" t="s">
        <v>27</v>
      </c>
    </row>
    <row r="574" spans="1:10" ht="48" customHeight="1" x14ac:dyDescent="0.25">
      <c r="A574" s="35" t="s">
        <v>5127</v>
      </c>
      <c r="B574" s="90" t="s">
        <v>5128</v>
      </c>
      <c r="C574" s="40" t="s">
        <v>38</v>
      </c>
      <c r="D574" s="47" t="s">
        <v>55</v>
      </c>
      <c r="E574" s="57">
        <v>50.5</v>
      </c>
      <c r="F574" s="57">
        <v>5.27</v>
      </c>
      <c r="G574" s="57">
        <v>55.77</v>
      </c>
      <c r="H574" s="32">
        <v>46084</v>
      </c>
      <c r="I574" s="32"/>
      <c r="J574" s="44" t="s">
        <v>27</v>
      </c>
    </row>
    <row r="575" spans="1:10" ht="48" customHeight="1" x14ac:dyDescent="0.25">
      <c r="A575" s="35" t="s">
        <v>5129</v>
      </c>
      <c r="B575" s="90" t="s">
        <v>5130</v>
      </c>
      <c r="C575" s="40" t="s">
        <v>38</v>
      </c>
      <c r="D575" s="47" t="s">
        <v>55</v>
      </c>
      <c r="E575" s="57">
        <v>52.73</v>
      </c>
      <c r="F575" s="57">
        <v>5.27</v>
      </c>
      <c r="G575" s="57">
        <v>58</v>
      </c>
      <c r="H575" s="32">
        <v>46086</v>
      </c>
      <c r="I575" s="32"/>
      <c r="J575" s="44" t="s">
        <v>27</v>
      </c>
    </row>
    <row r="576" spans="1:10" ht="48" customHeight="1" x14ac:dyDescent="0.25">
      <c r="A576" s="35" t="s">
        <v>5131</v>
      </c>
      <c r="B576" s="90" t="s">
        <v>5132</v>
      </c>
      <c r="C576" s="40" t="s">
        <v>38</v>
      </c>
      <c r="D576" s="47" t="s">
        <v>55</v>
      </c>
      <c r="E576" s="57">
        <v>19.27</v>
      </c>
      <c r="F576" s="57">
        <v>2.15</v>
      </c>
      <c r="G576" s="57">
        <v>21.42</v>
      </c>
      <c r="H576" s="32">
        <v>46088</v>
      </c>
      <c r="I576" s="32"/>
      <c r="J576" s="44" t="s">
        <v>27</v>
      </c>
    </row>
    <row r="577" spans="1:10" ht="48" customHeight="1" x14ac:dyDescent="0.25">
      <c r="A577" s="35" t="s">
        <v>5133</v>
      </c>
      <c r="B577" s="90" t="s">
        <v>5134</v>
      </c>
      <c r="C577" s="40" t="s">
        <v>38</v>
      </c>
      <c r="D577" s="47" t="s">
        <v>55</v>
      </c>
      <c r="E577" s="57">
        <v>27.14</v>
      </c>
      <c r="F577" s="57">
        <v>2.93</v>
      </c>
      <c r="G577" s="57">
        <v>30.07</v>
      </c>
      <c r="H577" s="32">
        <v>46088</v>
      </c>
      <c r="I577" s="32"/>
      <c r="J577" s="44" t="s">
        <v>27</v>
      </c>
    </row>
    <row r="578" spans="1:10" ht="48" customHeight="1" x14ac:dyDescent="0.25">
      <c r="A578" s="35" t="s">
        <v>5135</v>
      </c>
      <c r="B578" s="90" t="s">
        <v>5136</v>
      </c>
      <c r="C578" s="40" t="s">
        <v>38</v>
      </c>
      <c r="D578" s="47" t="s">
        <v>55</v>
      </c>
      <c r="E578" s="57">
        <v>388.57</v>
      </c>
      <c r="F578" s="57">
        <v>0</v>
      </c>
      <c r="G578" s="57">
        <v>388.57</v>
      </c>
      <c r="H578" s="32">
        <v>46100</v>
      </c>
      <c r="I578" s="32"/>
      <c r="J578" s="44" t="s">
        <v>27</v>
      </c>
    </row>
    <row r="579" spans="1:10" ht="48" customHeight="1" x14ac:dyDescent="0.25">
      <c r="A579" s="35" t="s">
        <v>5137</v>
      </c>
      <c r="B579" s="90" t="s">
        <v>5138</v>
      </c>
      <c r="C579" s="40" t="s">
        <v>38</v>
      </c>
      <c r="D579" s="47" t="s">
        <v>55</v>
      </c>
      <c r="E579" s="57">
        <v>183.68</v>
      </c>
      <c r="F579" s="57">
        <v>0</v>
      </c>
      <c r="G579" s="57">
        <v>183.68</v>
      </c>
      <c r="H579" s="32">
        <v>46100</v>
      </c>
      <c r="I579" s="32"/>
      <c r="J579" s="44" t="s">
        <v>27</v>
      </c>
    </row>
    <row r="580" spans="1:10" ht="48" customHeight="1" x14ac:dyDescent="0.25">
      <c r="A580" s="35" t="s">
        <v>5139</v>
      </c>
      <c r="B580" s="90" t="s">
        <v>5140</v>
      </c>
      <c r="C580" s="40" t="s">
        <v>38</v>
      </c>
      <c r="D580" s="47" t="s">
        <v>55</v>
      </c>
      <c r="E580" s="57">
        <v>22.77</v>
      </c>
      <c r="F580" s="57">
        <v>2.5</v>
      </c>
      <c r="G580" s="57">
        <v>25.27</v>
      </c>
      <c r="H580" s="32">
        <v>46106</v>
      </c>
      <c r="I580" s="32"/>
      <c r="J580" s="44" t="s">
        <v>27</v>
      </c>
    </row>
    <row r="581" spans="1:10" ht="48" customHeight="1" x14ac:dyDescent="0.25">
      <c r="A581" s="35" t="s">
        <v>5141</v>
      </c>
      <c r="B581" s="90" t="s">
        <v>5142</v>
      </c>
      <c r="C581" s="40" t="s">
        <v>38</v>
      </c>
      <c r="D581" s="47" t="s">
        <v>55</v>
      </c>
      <c r="E581" s="57">
        <v>79.45</v>
      </c>
      <c r="F581" s="57">
        <v>7.95</v>
      </c>
      <c r="G581" s="57">
        <v>87.4</v>
      </c>
      <c r="H581" s="32">
        <v>46133</v>
      </c>
      <c r="I581" s="32"/>
      <c r="J581" s="44" t="s">
        <v>27</v>
      </c>
    </row>
    <row r="582" spans="1:10" ht="48" customHeight="1" x14ac:dyDescent="0.25">
      <c r="A582" s="35" t="s">
        <v>5143</v>
      </c>
      <c r="B582" s="90" t="s">
        <v>5144</v>
      </c>
      <c r="C582" s="40" t="s">
        <v>38</v>
      </c>
      <c r="D582" s="47" t="s">
        <v>55</v>
      </c>
      <c r="E582" s="57">
        <v>111.73</v>
      </c>
      <c r="F582" s="57">
        <v>11.17</v>
      </c>
      <c r="G582" s="57">
        <v>122.9</v>
      </c>
      <c r="H582" s="32">
        <v>46133</v>
      </c>
      <c r="I582" s="32"/>
      <c r="J582" s="44" t="s">
        <v>27</v>
      </c>
    </row>
    <row r="583" spans="1:10" ht="48" customHeight="1" x14ac:dyDescent="0.25">
      <c r="A583" s="35" t="s">
        <v>5145</v>
      </c>
      <c r="B583" s="90" t="s">
        <v>5146</v>
      </c>
      <c r="C583" s="40" t="s">
        <v>3997</v>
      </c>
      <c r="D583" s="47" t="s">
        <v>3998</v>
      </c>
      <c r="E583" s="57">
        <v>109.45</v>
      </c>
      <c r="F583" s="57">
        <v>0</v>
      </c>
      <c r="G583" s="57">
        <v>109.45</v>
      </c>
      <c r="H583" s="32">
        <v>46139</v>
      </c>
      <c r="I583" s="32"/>
      <c r="J583" s="44" t="s">
        <v>27</v>
      </c>
    </row>
    <row r="584" spans="1:10" ht="48" customHeight="1" x14ac:dyDescent="0.25">
      <c r="A584" s="35" t="s">
        <v>5147</v>
      </c>
      <c r="B584" s="90" t="s">
        <v>5148</v>
      </c>
      <c r="C584" s="40" t="s">
        <v>3997</v>
      </c>
      <c r="D584" s="47" t="s">
        <v>3998</v>
      </c>
      <c r="E584" s="57">
        <v>109.45</v>
      </c>
      <c r="F584" s="57">
        <v>0</v>
      </c>
      <c r="G584" s="57">
        <v>109.45</v>
      </c>
      <c r="H584" s="32">
        <v>46139</v>
      </c>
      <c r="I584" s="32"/>
      <c r="J584" s="44" t="s">
        <v>27</v>
      </c>
    </row>
    <row r="585" spans="1:10" ht="48" customHeight="1" x14ac:dyDescent="0.25">
      <c r="A585" s="35" t="s">
        <v>5149</v>
      </c>
      <c r="B585" s="90" t="s">
        <v>5150</v>
      </c>
      <c r="C585" s="40" t="s">
        <v>38</v>
      </c>
      <c r="D585" s="47" t="s">
        <v>55</v>
      </c>
      <c r="E585" s="57">
        <v>27.91</v>
      </c>
      <c r="F585" s="57">
        <v>2.79</v>
      </c>
      <c r="G585" s="57">
        <v>30.7</v>
      </c>
      <c r="H585" s="32">
        <v>46140</v>
      </c>
      <c r="I585" s="32"/>
      <c r="J585" s="44" t="s">
        <v>27</v>
      </c>
    </row>
    <row r="586" spans="1:10" ht="48" customHeight="1" x14ac:dyDescent="0.25">
      <c r="A586" s="35" t="s">
        <v>5151</v>
      </c>
      <c r="B586" s="90" t="s">
        <v>5152</v>
      </c>
      <c r="C586" s="40" t="s">
        <v>38</v>
      </c>
      <c r="D586" s="47" t="s">
        <v>55</v>
      </c>
      <c r="E586" s="57">
        <v>125.64</v>
      </c>
      <c r="F586" s="57">
        <v>12.56</v>
      </c>
      <c r="G586" s="57">
        <v>138.19999999999999</v>
      </c>
      <c r="H586" s="32">
        <v>46142</v>
      </c>
      <c r="I586" s="32"/>
      <c r="J586" s="44" t="s">
        <v>27</v>
      </c>
    </row>
    <row r="587" spans="1:10" ht="48" customHeight="1" x14ac:dyDescent="0.25">
      <c r="A587" s="35" t="s">
        <v>5153</v>
      </c>
      <c r="B587" s="90" t="s">
        <v>5154</v>
      </c>
      <c r="C587" s="40" t="s">
        <v>38</v>
      </c>
      <c r="D587" s="47" t="s">
        <v>55</v>
      </c>
      <c r="E587" s="57">
        <v>134.99</v>
      </c>
      <c r="F587" s="57">
        <v>0</v>
      </c>
      <c r="G587" s="57">
        <v>134.99</v>
      </c>
      <c r="H587" s="32">
        <v>46142</v>
      </c>
      <c r="I587" s="32"/>
      <c r="J587" s="44" t="s">
        <v>27</v>
      </c>
    </row>
    <row r="588" spans="1:10" ht="48" customHeight="1" x14ac:dyDescent="0.25">
      <c r="A588" s="35" t="s">
        <v>5155</v>
      </c>
      <c r="B588" s="90" t="s">
        <v>5156</v>
      </c>
      <c r="C588" s="40" t="s">
        <v>38</v>
      </c>
      <c r="D588" s="47" t="s">
        <v>55</v>
      </c>
      <c r="E588" s="57">
        <v>197.26</v>
      </c>
      <c r="F588" s="57">
        <v>0</v>
      </c>
      <c r="G588" s="57">
        <v>197.26</v>
      </c>
      <c r="H588" s="32">
        <v>46142</v>
      </c>
      <c r="I588" s="32"/>
      <c r="J588" s="44" t="s">
        <v>27</v>
      </c>
    </row>
    <row r="589" spans="1:10" ht="48" customHeight="1" x14ac:dyDescent="0.25">
      <c r="A589" s="35" t="s">
        <v>5157</v>
      </c>
      <c r="B589" s="90" t="s">
        <v>5158</v>
      </c>
      <c r="C589" s="40" t="s">
        <v>3997</v>
      </c>
      <c r="D589" s="47" t="s">
        <v>3998</v>
      </c>
      <c r="E589" s="57">
        <v>329.5</v>
      </c>
      <c r="F589" s="57">
        <v>0</v>
      </c>
      <c r="G589" s="57">
        <v>329.5</v>
      </c>
      <c r="H589" s="32">
        <v>46142</v>
      </c>
      <c r="I589" s="32"/>
      <c r="J589" s="44" t="s">
        <v>27</v>
      </c>
    </row>
    <row r="590" spans="1:10" ht="48" customHeight="1" x14ac:dyDescent="0.25">
      <c r="A590" s="35" t="s">
        <v>5159</v>
      </c>
      <c r="B590" s="90" t="s">
        <v>5160</v>
      </c>
      <c r="C590" s="40" t="s">
        <v>3997</v>
      </c>
      <c r="D590" s="47" t="s">
        <v>3998</v>
      </c>
      <c r="E590" s="57">
        <v>2952.37</v>
      </c>
      <c r="F590" s="57">
        <v>295.24</v>
      </c>
      <c r="G590" s="57">
        <v>3247.61</v>
      </c>
      <c r="H590" s="32">
        <v>46142</v>
      </c>
      <c r="I590" s="32"/>
      <c r="J590" s="44" t="s">
        <v>27</v>
      </c>
    </row>
    <row r="591" spans="1:10" ht="48" customHeight="1" x14ac:dyDescent="0.25">
      <c r="A591" s="35" t="s">
        <v>5161</v>
      </c>
      <c r="B591" s="90" t="s">
        <v>5162</v>
      </c>
      <c r="C591" s="40" t="s">
        <v>38</v>
      </c>
      <c r="D591" s="47" t="s">
        <v>55</v>
      </c>
      <c r="E591" s="57">
        <v>142.44999999999999</v>
      </c>
      <c r="F591" s="57">
        <v>14.24</v>
      </c>
      <c r="G591" s="57">
        <v>156.69</v>
      </c>
      <c r="H591" s="32">
        <v>46143</v>
      </c>
      <c r="I591" s="32"/>
      <c r="J591" s="44" t="s">
        <v>27</v>
      </c>
    </row>
    <row r="592" spans="1:10" ht="48" customHeight="1" x14ac:dyDescent="0.25">
      <c r="A592" s="35" t="s">
        <v>5163</v>
      </c>
      <c r="B592" s="90" t="s">
        <v>5164</v>
      </c>
      <c r="C592" s="40" t="s">
        <v>38</v>
      </c>
      <c r="D592" s="47" t="s">
        <v>55</v>
      </c>
      <c r="E592" s="57">
        <v>280.74</v>
      </c>
      <c r="F592" s="57">
        <v>28.07</v>
      </c>
      <c r="G592" s="57">
        <v>308.81</v>
      </c>
      <c r="H592" s="32">
        <v>46143</v>
      </c>
      <c r="I592" s="32"/>
      <c r="J592" s="44" t="s">
        <v>27</v>
      </c>
    </row>
    <row r="593" spans="1:10" ht="48" customHeight="1" x14ac:dyDescent="0.25">
      <c r="A593" s="35" t="s">
        <v>5165</v>
      </c>
      <c r="B593" s="90" t="s">
        <v>5166</v>
      </c>
      <c r="C593" s="40" t="s">
        <v>38</v>
      </c>
      <c r="D593" s="47" t="s">
        <v>55</v>
      </c>
      <c r="E593" s="57">
        <v>280.74</v>
      </c>
      <c r="F593" s="57">
        <v>28.07</v>
      </c>
      <c r="G593" s="57">
        <v>308.81</v>
      </c>
      <c r="H593" s="32">
        <v>46143</v>
      </c>
      <c r="I593" s="32"/>
      <c r="J593" s="44" t="s">
        <v>27</v>
      </c>
    </row>
    <row r="594" spans="1:10" ht="48" customHeight="1" x14ac:dyDescent="0.25">
      <c r="A594" s="35" t="s">
        <v>5167</v>
      </c>
      <c r="B594" s="90" t="s">
        <v>5168</v>
      </c>
      <c r="C594" s="40" t="s">
        <v>38</v>
      </c>
      <c r="D594" s="47" t="s">
        <v>55</v>
      </c>
      <c r="E594" s="57">
        <v>208.11</v>
      </c>
      <c r="F594" s="57">
        <v>20.81</v>
      </c>
      <c r="G594" s="57">
        <v>228.92</v>
      </c>
      <c r="H594" s="32">
        <v>46143</v>
      </c>
      <c r="I594" s="32"/>
      <c r="J594" s="44" t="s">
        <v>27</v>
      </c>
    </row>
    <row r="595" spans="1:10" ht="48" customHeight="1" x14ac:dyDescent="0.25">
      <c r="A595" s="35" t="s">
        <v>5169</v>
      </c>
      <c r="B595" s="90" t="s">
        <v>5170</v>
      </c>
      <c r="C595" s="40" t="s">
        <v>38</v>
      </c>
      <c r="D595" s="47" t="s">
        <v>55</v>
      </c>
      <c r="E595" s="57">
        <v>269.66000000000003</v>
      </c>
      <c r="F595" s="57">
        <v>0</v>
      </c>
      <c r="G595" s="57">
        <v>269.66000000000003</v>
      </c>
      <c r="H595" s="32">
        <v>46147</v>
      </c>
      <c r="I595" s="32"/>
      <c r="J595" s="44" t="s">
        <v>27</v>
      </c>
    </row>
    <row r="596" spans="1:10" ht="48" customHeight="1" x14ac:dyDescent="0.25">
      <c r="A596" s="35" t="s">
        <v>5171</v>
      </c>
      <c r="B596" s="90" t="s">
        <v>5172</v>
      </c>
      <c r="C596" s="40" t="s">
        <v>38</v>
      </c>
      <c r="D596" s="47" t="s">
        <v>55</v>
      </c>
      <c r="E596" s="57">
        <v>76.510000000000005</v>
      </c>
      <c r="F596" s="57">
        <v>7.65</v>
      </c>
      <c r="G596" s="57">
        <v>84.16</v>
      </c>
      <c r="H596" s="32">
        <v>46148</v>
      </c>
      <c r="I596" s="32"/>
      <c r="J596" s="44" t="s">
        <v>27</v>
      </c>
    </row>
    <row r="597" spans="1:10" ht="48" customHeight="1" x14ac:dyDescent="0.25">
      <c r="A597" s="35" t="s">
        <v>5173</v>
      </c>
      <c r="B597" s="90" t="s">
        <v>5174</v>
      </c>
      <c r="C597" s="40" t="s">
        <v>38</v>
      </c>
      <c r="D597" s="47" t="s">
        <v>55</v>
      </c>
      <c r="E597" s="57">
        <v>26.25</v>
      </c>
      <c r="F597" s="57">
        <v>2.63</v>
      </c>
      <c r="G597" s="57">
        <v>28.88</v>
      </c>
      <c r="H597" s="32">
        <v>46148</v>
      </c>
      <c r="I597" s="32"/>
      <c r="J597" s="44" t="s">
        <v>27</v>
      </c>
    </row>
    <row r="598" spans="1:10" ht="48" customHeight="1" x14ac:dyDescent="0.25">
      <c r="A598" s="35" t="s">
        <v>5175</v>
      </c>
      <c r="B598" s="90" t="s">
        <v>5176</v>
      </c>
      <c r="C598" s="40" t="s">
        <v>38</v>
      </c>
      <c r="D598" s="47" t="s">
        <v>55</v>
      </c>
      <c r="E598" s="57">
        <v>183.65</v>
      </c>
      <c r="F598" s="57">
        <v>0</v>
      </c>
      <c r="G598" s="57">
        <v>183.65</v>
      </c>
      <c r="H598" s="32">
        <v>46148</v>
      </c>
      <c r="I598" s="32"/>
      <c r="J598" s="44" t="s">
        <v>27</v>
      </c>
    </row>
    <row r="599" spans="1:10" ht="48" customHeight="1" x14ac:dyDescent="0.25">
      <c r="A599" s="35" t="s">
        <v>5177</v>
      </c>
      <c r="B599" s="90" t="s">
        <v>5178</v>
      </c>
      <c r="C599" s="40" t="s">
        <v>38</v>
      </c>
      <c r="D599" s="47" t="s">
        <v>55</v>
      </c>
      <c r="E599" s="57">
        <v>183.65</v>
      </c>
      <c r="F599" s="57">
        <v>0</v>
      </c>
      <c r="G599" s="57">
        <v>183.65</v>
      </c>
      <c r="H599" s="32">
        <v>46148</v>
      </c>
      <c r="I599" s="32"/>
      <c r="J599" s="44" t="s">
        <v>27</v>
      </c>
    </row>
    <row r="600" spans="1:10" ht="48" customHeight="1" x14ac:dyDescent="0.25">
      <c r="A600" s="35" t="s">
        <v>5179</v>
      </c>
      <c r="B600" s="90" t="s">
        <v>5180</v>
      </c>
      <c r="C600" s="40" t="s">
        <v>38</v>
      </c>
      <c r="D600" s="47" t="s">
        <v>55</v>
      </c>
      <c r="E600" s="57">
        <v>257.98</v>
      </c>
      <c r="F600" s="57">
        <v>0</v>
      </c>
      <c r="G600" s="57">
        <v>257.98</v>
      </c>
      <c r="H600" s="32">
        <v>46151</v>
      </c>
      <c r="I600" s="32"/>
      <c r="J600" s="44" t="s">
        <v>27</v>
      </c>
    </row>
    <row r="601" spans="1:10" ht="48" customHeight="1" x14ac:dyDescent="0.25">
      <c r="A601" s="35" t="s">
        <v>5181</v>
      </c>
      <c r="B601" s="90" t="s">
        <v>5182</v>
      </c>
      <c r="C601" s="40" t="s">
        <v>3997</v>
      </c>
      <c r="D601" s="47" t="s">
        <v>3998</v>
      </c>
      <c r="E601" s="57">
        <v>414.4</v>
      </c>
      <c r="F601" s="57">
        <v>0</v>
      </c>
      <c r="G601" s="57">
        <v>414.4</v>
      </c>
      <c r="H601" s="32">
        <v>46155</v>
      </c>
      <c r="I601" s="32"/>
      <c r="J601" s="44" t="s">
        <v>27</v>
      </c>
    </row>
    <row r="602" spans="1:10" ht="48" customHeight="1" x14ac:dyDescent="0.25">
      <c r="A602" s="35" t="s">
        <v>5183</v>
      </c>
      <c r="B602" s="90" t="s">
        <v>5184</v>
      </c>
      <c r="C602" s="40" t="s">
        <v>3997</v>
      </c>
      <c r="D602" s="47" t="s">
        <v>3998</v>
      </c>
      <c r="E602" s="57">
        <v>83.64</v>
      </c>
      <c r="F602" s="57">
        <v>8.36</v>
      </c>
      <c r="G602" s="57">
        <v>92</v>
      </c>
      <c r="H602" s="32">
        <v>46155</v>
      </c>
      <c r="I602" s="32"/>
      <c r="J602" s="44" t="s">
        <v>27</v>
      </c>
    </row>
    <row r="603" spans="1:10" ht="48" customHeight="1" x14ac:dyDescent="0.25">
      <c r="A603" s="35" t="s">
        <v>5185</v>
      </c>
      <c r="B603" s="90" t="s">
        <v>5186</v>
      </c>
      <c r="C603" s="40" t="s">
        <v>38</v>
      </c>
      <c r="D603" s="47" t="s">
        <v>55</v>
      </c>
      <c r="E603" s="57">
        <v>4.59</v>
      </c>
      <c r="F603" s="57">
        <v>0.46</v>
      </c>
      <c r="G603" s="57">
        <v>5.05</v>
      </c>
      <c r="H603" s="32">
        <v>46157</v>
      </c>
      <c r="I603" s="32"/>
      <c r="J603" s="44" t="s">
        <v>27</v>
      </c>
    </row>
    <row r="604" spans="1:10" ht="48" customHeight="1" x14ac:dyDescent="0.25">
      <c r="A604" s="35" t="s">
        <v>5187</v>
      </c>
      <c r="B604" s="90" t="s">
        <v>5188</v>
      </c>
      <c r="C604" s="40" t="s">
        <v>4168</v>
      </c>
      <c r="D604" s="47" t="s">
        <v>4169</v>
      </c>
      <c r="E604" s="57">
        <v>110.18</v>
      </c>
      <c r="F604" s="57">
        <v>11.02</v>
      </c>
      <c r="G604" s="57">
        <v>121.2</v>
      </c>
      <c r="H604" s="32">
        <v>46158</v>
      </c>
      <c r="I604" s="32"/>
      <c r="J604" s="44" t="s">
        <v>27</v>
      </c>
    </row>
    <row r="605" spans="1:10" ht="48" customHeight="1" x14ac:dyDescent="0.25">
      <c r="A605" s="35" t="s">
        <v>5189</v>
      </c>
      <c r="B605" s="90" t="s">
        <v>5190</v>
      </c>
      <c r="C605" s="40" t="s">
        <v>45</v>
      </c>
      <c r="D605" s="47" t="s">
        <v>46</v>
      </c>
      <c r="E605" s="57">
        <v>186.75</v>
      </c>
      <c r="F605" s="57">
        <v>18.670000000000002</v>
      </c>
      <c r="G605" s="57">
        <v>205.42</v>
      </c>
      <c r="H605" s="32">
        <v>46160</v>
      </c>
      <c r="I605" s="32"/>
      <c r="J605" s="44" t="s">
        <v>27</v>
      </c>
    </row>
    <row r="606" spans="1:10" ht="48" customHeight="1" x14ac:dyDescent="0.25">
      <c r="A606" s="35" t="s">
        <v>5191</v>
      </c>
      <c r="B606" s="90" t="s">
        <v>5192</v>
      </c>
      <c r="C606" s="40" t="s">
        <v>45</v>
      </c>
      <c r="D606" s="47" t="s">
        <v>46</v>
      </c>
      <c r="E606" s="57">
        <v>80.89</v>
      </c>
      <c r="F606" s="57">
        <v>8.09</v>
      </c>
      <c r="G606" s="57">
        <v>88.98</v>
      </c>
      <c r="H606" s="32">
        <v>46160</v>
      </c>
      <c r="I606" s="32"/>
      <c r="J606" s="44" t="s">
        <v>27</v>
      </c>
    </row>
    <row r="607" spans="1:10" ht="48" customHeight="1" x14ac:dyDescent="0.25">
      <c r="A607" s="35" t="s">
        <v>5193</v>
      </c>
      <c r="B607" s="90" t="s">
        <v>5194</v>
      </c>
      <c r="C607" s="40" t="s">
        <v>38</v>
      </c>
      <c r="D607" s="47" t="s">
        <v>55</v>
      </c>
      <c r="E607" s="57">
        <v>16.36</v>
      </c>
      <c r="F607" s="57">
        <v>1.64</v>
      </c>
      <c r="G607" s="57">
        <v>18</v>
      </c>
      <c r="H607" s="32">
        <v>46161</v>
      </c>
      <c r="I607" s="32"/>
      <c r="J607" s="44" t="s">
        <v>27</v>
      </c>
    </row>
    <row r="608" spans="1:10" ht="48" customHeight="1" x14ac:dyDescent="0.25">
      <c r="A608" s="35" t="s">
        <v>5195</v>
      </c>
      <c r="B608" s="90" t="s">
        <v>5196</v>
      </c>
      <c r="C608" s="40" t="s">
        <v>38</v>
      </c>
      <c r="D608" s="47" t="s">
        <v>55</v>
      </c>
      <c r="E608" s="57">
        <v>76.09</v>
      </c>
      <c r="F608" s="57">
        <v>7.61</v>
      </c>
      <c r="G608" s="57">
        <v>83.7</v>
      </c>
      <c r="H608" s="32">
        <v>46161</v>
      </c>
      <c r="I608" s="32"/>
      <c r="J608" s="44" t="s">
        <v>27</v>
      </c>
    </row>
    <row r="609" spans="1:10" ht="48" customHeight="1" x14ac:dyDescent="0.25">
      <c r="A609" s="35" t="s">
        <v>5197</v>
      </c>
      <c r="B609" s="90" t="s">
        <v>5198</v>
      </c>
      <c r="C609" s="40" t="s">
        <v>38</v>
      </c>
      <c r="D609" s="47" t="s">
        <v>55</v>
      </c>
      <c r="E609" s="57">
        <v>38.18</v>
      </c>
      <c r="F609" s="57">
        <v>3.82</v>
      </c>
      <c r="G609" s="57">
        <v>42</v>
      </c>
      <c r="H609" s="32">
        <v>46161</v>
      </c>
      <c r="I609" s="32"/>
      <c r="J609" s="44" t="s">
        <v>27</v>
      </c>
    </row>
    <row r="610" spans="1:10" ht="48" customHeight="1" x14ac:dyDescent="0.25">
      <c r="A610" s="35" t="s">
        <v>5199</v>
      </c>
      <c r="B610" s="90" t="s">
        <v>5200</v>
      </c>
      <c r="C610" s="40" t="s">
        <v>38</v>
      </c>
      <c r="D610" s="47" t="s">
        <v>55</v>
      </c>
      <c r="E610" s="57">
        <v>40.909999999999997</v>
      </c>
      <c r="F610" s="57">
        <v>4.09</v>
      </c>
      <c r="G610" s="57">
        <v>45</v>
      </c>
      <c r="H610" s="32">
        <v>46161</v>
      </c>
      <c r="I610" s="32"/>
      <c r="J610" s="44" t="s">
        <v>27</v>
      </c>
    </row>
    <row r="611" spans="1:10" ht="48" customHeight="1" x14ac:dyDescent="0.25">
      <c r="A611" s="35" t="s">
        <v>5201</v>
      </c>
      <c r="B611" s="90" t="s">
        <v>5202</v>
      </c>
      <c r="C611" s="40" t="s">
        <v>38</v>
      </c>
      <c r="D611" s="47" t="s">
        <v>55</v>
      </c>
      <c r="E611" s="57">
        <v>101.69</v>
      </c>
      <c r="F611" s="57">
        <v>10.17</v>
      </c>
      <c r="G611" s="57">
        <v>111.86</v>
      </c>
      <c r="H611" s="32">
        <v>46161</v>
      </c>
      <c r="I611" s="32"/>
      <c r="J611" s="44" t="s">
        <v>27</v>
      </c>
    </row>
    <row r="612" spans="1:10" ht="48" customHeight="1" x14ac:dyDescent="0.25">
      <c r="A612" s="35" t="s">
        <v>5203</v>
      </c>
      <c r="B612" s="90" t="s">
        <v>5204</v>
      </c>
      <c r="C612" s="40" t="s">
        <v>38</v>
      </c>
      <c r="D612" s="47" t="s">
        <v>55</v>
      </c>
      <c r="E612" s="57">
        <v>79.08</v>
      </c>
      <c r="F612" s="57">
        <v>7.91</v>
      </c>
      <c r="G612" s="57">
        <v>86.99</v>
      </c>
      <c r="H612" s="32">
        <v>46161</v>
      </c>
      <c r="I612" s="32"/>
      <c r="J612" s="44" t="s">
        <v>27</v>
      </c>
    </row>
    <row r="613" spans="1:10" ht="48" customHeight="1" x14ac:dyDescent="0.25">
      <c r="A613" s="35" t="s">
        <v>5205</v>
      </c>
      <c r="B613" s="90" t="s">
        <v>5206</v>
      </c>
      <c r="C613" s="40" t="s">
        <v>38</v>
      </c>
      <c r="D613" s="47" t="s">
        <v>55</v>
      </c>
      <c r="E613" s="57">
        <v>36</v>
      </c>
      <c r="F613" s="57">
        <v>3.6</v>
      </c>
      <c r="G613" s="57">
        <v>39.6</v>
      </c>
      <c r="H613" s="32">
        <v>46161</v>
      </c>
      <c r="I613" s="32"/>
      <c r="J613" s="44" t="s">
        <v>27</v>
      </c>
    </row>
    <row r="614" spans="1:10" ht="48" customHeight="1" x14ac:dyDescent="0.25">
      <c r="A614" s="35" t="s">
        <v>5207</v>
      </c>
      <c r="B614" s="90" t="s">
        <v>5208</v>
      </c>
      <c r="C614" s="40" t="s">
        <v>3997</v>
      </c>
      <c r="D614" s="47" t="s">
        <v>3998</v>
      </c>
      <c r="E614" s="57">
        <v>169.5</v>
      </c>
      <c r="F614" s="57">
        <v>0</v>
      </c>
      <c r="G614" s="57">
        <v>169.5</v>
      </c>
      <c r="H614" s="32">
        <v>46161</v>
      </c>
      <c r="I614" s="32"/>
      <c r="J614" s="44" t="s">
        <v>27</v>
      </c>
    </row>
    <row r="615" spans="1:10" ht="48" customHeight="1" x14ac:dyDescent="0.25">
      <c r="A615" s="35" t="s">
        <v>5209</v>
      </c>
      <c r="B615" s="90" t="s">
        <v>5210</v>
      </c>
      <c r="C615" s="40" t="s">
        <v>3997</v>
      </c>
      <c r="D615" s="47" t="s">
        <v>3998</v>
      </c>
      <c r="E615" s="57">
        <v>66.36</v>
      </c>
      <c r="F615" s="57">
        <v>6.64</v>
      </c>
      <c r="G615" s="57">
        <v>73</v>
      </c>
      <c r="H615" s="32">
        <v>46161</v>
      </c>
      <c r="I615" s="32"/>
      <c r="J615" s="44" t="s">
        <v>27</v>
      </c>
    </row>
    <row r="616" spans="1:10" ht="48" customHeight="1" x14ac:dyDescent="0.25">
      <c r="A616" s="35" t="s">
        <v>5211</v>
      </c>
      <c r="B616" s="90" t="s">
        <v>5212</v>
      </c>
      <c r="C616" s="40" t="s">
        <v>3997</v>
      </c>
      <c r="D616" s="47" t="s">
        <v>3998</v>
      </c>
      <c r="E616" s="57">
        <v>382.62</v>
      </c>
      <c r="F616" s="57">
        <v>0</v>
      </c>
      <c r="G616" s="57">
        <v>382.62</v>
      </c>
      <c r="H616" s="32">
        <v>46164</v>
      </c>
      <c r="I616" s="32"/>
      <c r="J616" s="44" t="s">
        <v>27</v>
      </c>
    </row>
    <row r="617" spans="1:10" ht="48" customHeight="1" x14ac:dyDescent="0.25">
      <c r="A617" s="35" t="s">
        <v>5213</v>
      </c>
      <c r="B617" s="90" t="s">
        <v>5214</v>
      </c>
      <c r="C617" s="40" t="s">
        <v>38</v>
      </c>
      <c r="D617" s="47" t="s">
        <v>55</v>
      </c>
      <c r="E617" s="57">
        <v>1013.85</v>
      </c>
      <c r="F617" s="57">
        <v>0</v>
      </c>
      <c r="G617" s="57">
        <v>1013.85</v>
      </c>
      <c r="H617" s="32">
        <v>46165</v>
      </c>
      <c r="I617" s="32"/>
      <c r="J617" s="44" t="s">
        <v>27</v>
      </c>
    </row>
    <row r="618" spans="1:10" ht="48" customHeight="1" x14ac:dyDescent="0.25">
      <c r="A618" s="35" t="s">
        <v>5215</v>
      </c>
      <c r="B618" s="90" t="s">
        <v>5216</v>
      </c>
      <c r="C618" s="40" t="s">
        <v>38</v>
      </c>
      <c r="D618" s="47" t="s">
        <v>55</v>
      </c>
      <c r="E618" s="57">
        <v>457.8</v>
      </c>
      <c r="F618" s="57">
        <v>0</v>
      </c>
      <c r="G618" s="57">
        <v>457.8</v>
      </c>
      <c r="H618" s="32">
        <v>46165</v>
      </c>
      <c r="I618" s="32"/>
      <c r="J618" s="44" t="s">
        <v>27</v>
      </c>
    </row>
    <row r="619" spans="1:10" ht="48" customHeight="1" x14ac:dyDescent="0.25">
      <c r="A619" s="35" t="s">
        <v>5217</v>
      </c>
      <c r="B619" s="90" t="s">
        <v>5218</v>
      </c>
      <c r="C619" s="40" t="s">
        <v>38</v>
      </c>
      <c r="D619" s="47" t="s">
        <v>55</v>
      </c>
      <c r="E619" s="57">
        <v>601.69000000000005</v>
      </c>
      <c r="F619" s="57">
        <v>0</v>
      </c>
      <c r="G619" s="57">
        <v>601.69000000000005</v>
      </c>
      <c r="H619" s="32">
        <v>46165</v>
      </c>
      <c r="I619" s="32"/>
      <c r="J619" s="44" t="s">
        <v>27</v>
      </c>
    </row>
    <row r="620" spans="1:10" ht="48" customHeight="1" x14ac:dyDescent="0.25">
      <c r="A620" s="35" t="s">
        <v>5219</v>
      </c>
      <c r="B620" s="90" t="s">
        <v>5220</v>
      </c>
      <c r="C620" s="40" t="s">
        <v>38</v>
      </c>
      <c r="D620" s="47" t="s">
        <v>55</v>
      </c>
      <c r="E620" s="57">
        <v>184.31</v>
      </c>
      <c r="F620" s="57">
        <v>18.43</v>
      </c>
      <c r="G620" s="57">
        <v>202.74</v>
      </c>
      <c r="H620" s="32">
        <v>46165</v>
      </c>
      <c r="I620" s="32"/>
      <c r="J620" s="44" t="s">
        <v>27</v>
      </c>
    </row>
    <row r="621" spans="1:10" ht="48" customHeight="1" x14ac:dyDescent="0.25">
      <c r="A621" s="35" t="s">
        <v>5221</v>
      </c>
      <c r="B621" s="90" t="s">
        <v>5222</v>
      </c>
      <c r="C621" s="40" t="s">
        <v>38</v>
      </c>
      <c r="D621" s="47" t="s">
        <v>55</v>
      </c>
      <c r="E621" s="57">
        <v>119.72</v>
      </c>
      <c r="F621" s="57">
        <v>11.98</v>
      </c>
      <c r="G621" s="57">
        <v>131.69999999999999</v>
      </c>
      <c r="H621" s="32">
        <v>46165</v>
      </c>
      <c r="I621" s="32"/>
      <c r="J621" s="44" t="s">
        <v>27</v>
      </c>
    </row>
    <row r="622" spans="1:10" ht="48" customHeight="1" x14ac:dyDescent="0.25">
      <c r="A622" s="35" t="s">
        <v>5223</v>
      </c>
      <c r="B622" s="90" t="s">
        <v>5224</v>
      </c>
      <c r="C622" s="40" t="s">
        <v>38</v>
      </c>
      <c r="D622" s="47" t="s">
        <v>55</v>
      </c>
      <c r="E622" s="57">
        <v>119.72</v>
      </c>
      <c r="F622" s="57">
        <v>11.98</v>
      </c>
      <c r="G622" s="57">
        <v>131.69999999999999</v>
      </c>
      <c r="H622" s="32">
        <v>46165</v>
      </c>
      <c r="I622" s="32"/>
      <c r="J622" s="44" t="s">
        <v>27</v>
      </c>
    </row>
    <row r="623" spans="1:10" ht="48" customHeight="1" x14ac:dyDescent="0.25">
      <c r="A623" s="35" t="s">
        <v>5225</v>
      </c>
      <c r="B623" s="90" t="s">
        <v>5226</v>
      </c>
      <c r="C623" s="40" t="s">
        <v>38</v>
      </c>
      <c r="D623" s="47" t="s">
        <v>55</v>
      </c>
      <c r="E623" s="57">
        <v>107.67</v>
      </c>
      <c r="F623" s="57">
        <v>10.77</v>
      </c>
      <c r="G623" s="57">
        <v>118.44</v>
      </c>
      <c r="H623" s="32">
        <v>46165</v>
      </c>
      <c r="I623" s="32"/>
      <c r="J623" s="44" t="s">
        <v>27</v>
      </c>
    </row>
    <row r="624" spans="1:10" ht="48" customHeight="1" x14ac:dyDescent="0.25">
      <c r="A624" s="35" t="s">
        <v>5227</v>
      </c>
      <c r="B624" s="90" t="s">
        <v>5228</v>
      </c>
      <c r="C624" s="40" t="s">
        <v>4168</v>
      </c>
      <c r="D624" s="47" t="s">
        <v>4169</v>
      </c>
      <c r="E624" s="57">
        <v>266.94</v>
      </c>
      <c r="F624" s="57">
        <v>0</v>
      </c>
      <c r="G624" s="57">
        <v>266.94</v>
      </c>
      <c r="H624" s="32">
        <v>46169</v>
      </c>
      <c r="I624" s="32"/>
      <c r="J624" s="44" t="s">
        <v>27</v>
      </c>
    </row>
    <row r="625" spans="1:10" ht="48" customHeight="1" x14ac:dyDescent="0.25">
      <c r="A625" s="35" t="s">
        <v>5229</v>
      </c>
      <c r="B625" s="90" t="s">
        <v>5230</v>
      </c>
      <c r="C625" s="40" t="s">
        <v>4168</v>
      </c>
      <c r="D625" s="47" t="s">
        <v>4169</v>
      </c>
      <c r="E625" s="57">
        <v>218.98</v>
      </c>
      <c r="F625" s="57">
        <v>0</v>
      </c>
      <c r="G625" s="57">
        <v>218.98</v>
      </c>
      <c r="H625" s="32">
        <v>46169</v>
      </c>
      <c r="I625" s="32"/>
      <c r="J625" s="44" t="s">
        <v>27</v>
      </c>
    </row>
    <row r="626" spans="1:10" ht="48" customHeight="1" x14ac:dyDescent="0.25">
      <c r="A626" s="35" t="s">
        <v>5231</v>
      </c>
      <c r="B626" s="90" t="s">
        <v>5232</v>
      </c>
      <c r="C626" s="40" t="s">
        <v>3997</v>
      </c>
      <c r="D626" s="47" t="s">
        <v>3998</v>
      </c>
      <c r="E626" s="57">
        <v>23.25</v>
      </c>
      <c r="F626" s="57">
        <v>0</v>
      </c>
      <c r="G626" s="57">
        <v>23.25</v>
      </c>
      <c r="H626" s="32">
        <v>46169</v>
      </c>
      <c r="I626" s="32"/>
      <c r="J626" s="44" t="s">
        <v>27</v>
      </c>
    </row>
    <row r="627" spans="1:10" ht="48" customHeight="1" x14ac:dyDescent="0.25">
      <c r="A627" s="35" t="s">
        <v>5233</v>
      </c>
      <c r="B627" s="90" t="s">
        <v>5234</v>
      </c>
      <c r="C627" s="40" t="s">
        <v>3997</v>
      </c>
      <c r="D627" s="47" t="s">
        <v>3998</v>
      </c>
      <c r="E627" s="57">
        <v>489</v>
      </c>
      <c r="F627" s="57">
        <v>0</v>
      </c>
      <c r="G627" s="57">
        <v>489</v>
      </c>
      <c r="H627" s="32">
        <v>46171</v>
      </c>
      <c r="I627" s="32"/>
      <c r="J627" s="44" t="s">
        <v>27</v>
      </c>
    </row>
    <row r="628" spans="1:10" ht="48" customHeight="1" x14ac:dyDescent="0.25">
      <c r="A628" s="35" t="s">
        <v>5235</v>
      </c>
      <c r="B628" s="90" t="s">
        <v>5236</v>
      </c>
      <c r="C628" s="40" t="s">
        <v>3997</v>
      </c>
      <c r="D628" s="47" t="s">
        <v>3998</v>
      </c>
      <c r="E628" s="57">
        <v>489</v>
      </c>
      <c r="F628" s="57">
        <v>0</v>
      </c>
      <c r="G628" s="57">
        <v>489</v>
      </c>
      <c r="H628" s="32">
        <v>46171</v>
      </c>
      <c r="I628" s="32"/>
      <c r="J628" s="44" t="s">
        <v>27</v>
      </c>
    </row>
    <row r="629" spans="1:10" ht="48" customHeight="1" x14ac:dyDescent="0.25">
      <c r="A629" s="35" t="s">
        <v>5237</v>
      </c>
      <c r="B629" s="90" t="s">
        <v>5238</v>
      </c>
      <c r="C629" s="40" t="s">
        <v>3997</v>
      </c>
      <c r="D629" s="47" t="s">
        <v>3998</v>
      </c>
      <c r="E629" s="57">
        <v>489</v>
      </c>
      <c r="F629" s="57">
        <v>0</v>
      </c>
      <c r="G629" s="57">
        <v>489</v>
      </c>
      <c r="H629" s="32">
        <v>46171</v>
      </c>
      <c r="I629" s="32"/>
      <c r="J629" s="44" t="s">
        <v>27</v>
      </c>
    </row>
    <row r="630" spans="1:10" ht="48" customHeight="1" x14ac:dyDescent="0.25">
      <c r="A630" s="35" t="s">
        <v>5239</v>
      </c>
      <c r="B630" s="90" t="s">
        <v>5240</v>
      </c>
      <c r="C630" s="40" t="s">
        <v>3997</v>
      </c>
      <c r="D630" s="47" t="s">
        <v>3998</v>
      </c>
      <c r="E630" s="57">
        <v>489</v>
      </c>
      <c r="F630" s="57">
        <v>0</v>
      </c>
      <c r="G630" s="57">
        <v>489</v>
      </c>
      <c r="H630" s="32">
        <v>46171</v>
      </c>
      <c r="I630" s="32"/>
      <c r="J630" s="44" t="s">
        <v>27</v>
      </c>
    </row>
    <row r="631" spans="1:10" ht="48" customHeight="1" x14ac:dyDescent="0.25">
      <c r="A631" s="35" t="s">
        <v>5241</v>
      </c>
      <c r="B631" s="90" t="s">
        <v>5242</v>
      </c>
      <c r="C631" s="40" t="s">
        <v>3997</v>
      </c>
      <c r="D631" s="47" t="s">
        <v>3998</v>
      </c>
      <c r="E631" s="57">
        <v>489</v>
      </c>
      <c r="F631" s="57">
        <v>0</v>
      </c>
      <c r="G631" s="57">
        <v>489</v>
      </c>
      <c r="H631" s="32">
        <v>46171</v>
      </c>
      <c r="I631" s="32"/>
      <c r="J631" s="44" t="s">
        <v>27</v>
      </c>
    </row>
    <row r="632" spans="1:10" ht="48" customHeight="1" x14ac:dyDescent="0.25">
      <c r="A632" s="35" t="s">
        <v>5243</v>
      </c>
      <c r="B632" s="90" t="s">
        <v>5244</v>
      </c>
      <c r="C632" s="40" t="s">
        <v>3997</v>
      </c>
      <c r="D632" s="47" t="s">
        <v>3998</v>
      </c>
      <c r="E632" s="57">
        <v>1711.74</v>
      </c>
      <c r="F632" s="57">
        <v>0</v>
      </c>
      <c r="G632" s="57">
        <v>1711.74</v>
      </c>
      <c r="H632" s="32">
        <v>46171</v>
      </c>
      <c r="I632" s="32"/>
      <c r="J632" s="44" t="s">
        <v>27</v>
      </c>
    </row>
    <row r="633" spans="1:10" ht="48" customHeight="1" x14ac:dyDescent="0.25">
      <c r="A633" s="35" t="s">
        <v>5245</v>
      </c>
      <c r="B633" s="90" t="s">
        <v>5246</v>
      </c>
      <c r="C633" s="40" t="s">
        <v>3997</v>
      </c>
      <c r="D633" s="47" t="s">
        <v>3998</v>
      </c>
      <c r="E633" s="57">
        <v>297.64999999999998</v>
      </c>
      <c r="F633" s="57">
        <v>0</v>
      </c>
      <c r="G633" s="57">
        <v>297.64999999999998</v>
      </c>
      <c r="H633" s="32">
        <v>46171</v>
      </c>
      <c r="I633" s="32"/>
      <c r="J633" s="44" t="s">
        <v>27</v>
      </c>
    </row>
    <row r="634" spans="1:10" ht="48" customHeight="1" x14ac:dyDescent="0.25">
      <c r="A634" s="35" t="s">
        <v>5247</v>
      </c>
      <c r="B634" s="90" t="s">
        <v>5248</v>
      </c>
      <c r="C634" s="40" t="s">
        <v>38</v>
      </c>
      <c r="D634" s="47" t="s">
        <v>55</v>
      </c>
      <c r="E634" s="57">
        <v>29.34</v>
      </c>
      <c r="F634" s="57">
        <v>2.93</v>
      </c>
      <c r="G634" s="57">
        <v>32.270000000000003</v>
      </c>
      <c r="H634" s="32">
        <v>46175</v>
      </c>
      <c r="I634" s="32"/>
      <c r="J634" s="44" t="s">
        <v>27</v>
      </c>
    </row>
    <row r="635" spans="1:10" ht="48" customHeight="1" x14ac:dyDescent="0.25">
      <c r="A635" s="35" t="s">
        <v>5249</v>
      </c>
      <c r="B635" s="90" t="s">
        <v>5250</v>
      </c>
      <c r="C635" s="40" t="s">
        <v>38</v>
      </c>
      <c r="D635" s="47" t="s">
        <v>55</v>
      </c>
      <c r="E635" s="57">
        <v>8.56</v>
      </c>
      <c r="F635" s="57">
        <v>0.86</v>
      </c>
      <c r="G635" s="57">
        <v>9.42</v>
      </c>
      <c r="H635" s="32">
        <v>46175</v>
      </c>
      <c r="I635" s="32"/>
      <c r="J635" s="44" t="s">
        <v>27</v>
      </c>
    </row>
    <row r="636" spans="1:10" ht="48" customHeight="1" x14ac:dyDescent="0.25">
      <c r="A636" s="35" t="s">
        <v>5251</v>
      </c>
      <c r="B636" s="90" t="s">
        <v>5252</v>
      </c>
      <c r="C636" s="40" t="s">
        <v>38</v>
      </c>
      <c r="D636" s="47" t="s">
        <v>55</v>
      </c>
      <c r="E636" s="57">
        <v>29.34</v>
      </c>
      <c r="F636" s="57">
        <v>2.93</v>
      </c>
      <c r="G636" s="57">
        <v>32.270000000000003</v>
      </c>
      <c r="H636" s="32">
        <v>46175</v>
      </c>
      <c r="I636" s="32"/>
      <c r="J636" s="44" t="s">
        <v>27</v>
      </c>
    </row>
    <row r="637" spans="1:10" ht="48" customHeight="1" x14ac:dyDescent="0.25">
      <c r="A637" s="35" t="s">
        <v>5253</v>
      </c>
      <c r="B637" s="90" t="s">
        <v>5254</v>
      </c>
      <c r="C637" s="40" t="s">
        <v>38</v>
      </c>
      <c r="D637" s="47" t="s">
        <v>55</v>
      </c>
      <c r="E637" s="57">
        <v>8.56</v>
      </c>
      <c r="F637" s="57">
        <v>0.86</v>
      </c>
      <c r="G637" s="57">
        <v>9.42</v>
      </c>
      <c r="H637" s="32">
        <v>46175</v>
      </c>
      <c r="I637" s="32"/>
      <c r="J637" s="44" t="s">
        <v>27</v>
      </c>
    </row>
    <row r="638" spans="1:10" ht="48" customHeight="1" x14ac:dyDescent="0.25">
      <c r="A638" s="35" t="s">
        <v>5255</v>
      </c>
      <c r="B638" s="90" t="s">
        <v>5256</v>
      </c>
      <c r="C638" s="40" t="s">
        <v>38</v>
      </c>
      <c r="D638" s="47" t="s">
        <v>55</v>
      </c>
      <c r="E638" s="57">
        <v>8.56</v>
      </c>
      <c r="F638" s="57">
        <v>0.86</v>
      </c>
      <c r="G638" s="57">
        <v>9.42</v>
      </c>
      <c r="H638" s="32">
        <v>46175</v>
      </c>
      <c r="I638" s="32"/>
      <c r="J638" s="44" t="s">
        <v>27</v>
      </c>
    </row>
    <row r="639" spans="1:10" ht="48" customHeight="1" x14ac:dyDescent="0.25">
      <c r="A639" s="35" t="s">
        <v>5257</v>
      </c>
      <c r="B639" s="90" t="s">
        <v>5258</v>
      </c>
      <c r="C639" s="40" t="s">
        <v>38</v>
      </c>
      <c r="D639" s="47" t="s">
        <v>55</v>
      </c>
      <c r="E639" s="57">
        <v>29.34</v>
      </c>
      <c r="F639" s="57">
        <v>2.93</v>
      </c>
      <c r="G639" s="57">
        <v>32.270000000000003</v>
      </c>
      <c r="H639" s="32">
        <v>46175</v>
      </c>
      <c r="I639" s="32"/>
      <c r="J639" s="44" t="s">
        <v>27</v>
      </c>
    </row>
    <row r="640" spans="1:10" ht="48" customHeight="1" x14ac:dyDescent="0.25">
      <c r="A640" s="35" t="s">
        <v>5259</v>
      </c>
      <c r="B640" s="90" t="s">
        <v>5260</v>
      </c>
      <c r="C640" s="40" t="s">
        <v>38</v>
      </c>
      <c r="D640" s="47" t="s">
        <v>55</v>
      </c>
      <c r="E640" s="57">
        <v>37.31</v>
      </c>
      <c r="F640" s="57">
        <v>3.73</v>
      </c>
      <c r="G640" s="57">
        <v>41.04</v>
      </c>
      <c r="H640" s="32">
        <v>46175</v>
      </c>
      <c r="I640" s="32"/>
      <c r="J640" s="44" t="s">
        <v>27</v>
      </c>
    </row>
    <row r="641" spans="1:10" ht="48" customHeight="1" x14ac:dyDescent="0.25">
      <c r="A641" s="35" t="s">
        <v>5261</v>
      </c>
      <c r="B641" s="90" t="s">
        <v>5262</v>
      </c>
      <c r="C641" s="40" t="s">
        <v>38</v>
      </c>
      <c r="D641" s="47" t="s">
        <v>55</v>
      </c>
      <c r="E641" s="57">
        <v>37.31</v>
      </c>
      <c r="F641" s="57">
        <v>3.73</v>
      </c>
      <c r="G641" s="57">
        <v>41.04</v>
      </c>
      <c r="H641" s="32">
        <v>46175</v>
      </c>
      <c r="I641" s="32"/>
      <c r="J641" s="44" t="s">
        <v>27</v>
      </c>
    </row>
    <row r="642" spans="1:10" ht="48" customHeight="1" x14ac:dyDescent="0.25">
      <c r="A642" s="35" t="s">
        <v>5263</v>
      </c>
      <c r="B642" s="90" t="s">
        <v>5264</v>
      </c>
      <c r="C642" s="40" t="s">
        <v>38</v>
      </c>
      <c r="D642" s="47" t="s">
        <v>55</v>
      </c>
      <c r="E642" s="57">
        <v>37.31</v>
      </c>
      <c r="F642" s="57">
        <v>3.73</v>
      </c>
      <c r="G642" s="57">
        <v>41.04</v>
      </c>
      <c r="H642" s="32">
        <v>46175</v>
      </c>
      <c r="I642" s="32"/>
      <c r="J642" s="44" t="s">
        <v>27</v>
      </c>
    </row>
    <row r="643" spans="1:10" ht="48" customHeight="1" x14ac:dyDescent="0.25">
      <c r="A643" s="35" t="s">
        <v>5265</v>
      </c>
      <c r="B643" s="90" t="s">
        <v>5266</v>
      </c>
      <c r="C643" s="40" t="s">
        <v>38</v>
      </c>
      <c r="D643" s="47" t="s">
        <v>55</v>
      </c>
      <c r="E643" s="57">
        <v>55.86</v>
      </c>
      <c r="F643" s="57">
        <v>5.59</v>
      </c>
      <c r="G643" s="57">
        <v>61.45</v>
      </c>
      <c r="H643" s="32">
        <v>46176</v>
      </c>
      <c r="I643" s="32"/>
      <c r="J643" s="44" t="s">
        <v>27</v>
      </c>
    </row>
    <row r="644" spans="1:10" ht="48" customHeight="1" x14ac:dyDescent="0.25">
      <c r="A644" s="35" t="s">
        <v>5267</v>
      </c>
      <c r="B644" s="90" t="s">
        <v>5268</v>
      </c>
      <c r="C644" s="40" t="s">
        <v>38</v>
      </c>
      <c r="D644" s="47" t="s">
        <v>55</v>
      </c>
      <c r="E644" s="57">
        <v>132.27000000000001</v>
      </c>
      <c r="F644" s="57">
        <v>13.23</v>
      </c>
      <c r="G644" s="57">
        <v>145.5</v>
      </c>
      <c r="H644" s="32">
        <v>46176</v>
      </c>
      <c r="I644" s="32"/>
      <c r="J644" s="44" t="s">
        <v>27</v>
      </c>
    </row>
    <row r="645" spans="1:10" ht="48" customHeight="1" x14ac:dyDescent="0.25">
      <c r="A645" s="35" t="s">
        <v>5269</v>
      </c>
      <c r="B645" s="90" t="s">
        <v>5270</v>
      </c>
      <c r="C645" s="40" t="s">
        <v>38</v>
      </c>
      <c r="D645" s="47" t="s">
        <v>55</v>
      </c>
      <c r="E645" s="57">
        <v>30.91</v>
      </c>
      <c r="F645" s="57">
        <v>3.09</v>
      </c>
      <c r="G645" s="57">
        <v>34</v>
      </c>
      <c r="H645" s="32">
        <v>46176</v>
      </c>
      <c r="I645" s="32"/>
      <c r="J645" s="44" t="s">
        <v>27</v>
      </c>
    </row>
    <row r="646" spans="1:10" ht="48" customHeight="1" x14ac:dyDescent="0.25">
      <c r="A646" s="35" t="s">
        <v>5271</v>
      </c>
      <c r="B646" s="90" t="s">
        <v>5272</v>
      </c>
      <c r="C646" s="40" t="s">
        <v>38</v>
      </c>
      <c r="D646" s="47" t="s">
        <v>55</v>
      </c>
      <c r="E646" s="57">
        <v>132.27000000000001</v>
      </c>
      <c r="F646" s="57">
        <v>13.23</v>
      </c>
      <c r="G646" s="57">
        <v>145.5</v>
      </c>
      <c r="H646" s="32">
        <v>46176</v>
      </c>
      <c r="I646" s="32"/>
      <c r="J646" s="44" t="s">
        <v>27</v>
      </c>
    </row>
    <row r="647" spans="1:10" ht="48" customHeight="1" x14ac:dyDescent="0.25">
      <c r="A647" s="35" t="s">
        <v>5273</v>
      </c>
      <c r="B647" s="90" t="s">
        <v>5274</v>
      </c>
      <c r="C647" s="40" t="s">
        <v>38</v>
      </c>
      <c r="D647" s="47" t="s">
        <v>55</v>
      </c>
      <c r="E647" s="57">
        <v>104.58</v>
      </c>
      <c r="F647" s="57">
        <v>0</v>
      </c>
      <c r="G647" s="57">
        <v>104.58</v>
      </c>
      <c r="H647" s="32">
        <v>46176</v>
      </c>
      <c r="I647" s="32"/>
      <c r="J647" s="44" t="s">
        <v>27</v>
      </c>
    </row>
    <row r="648" spans="1:10" ht="48" customHeight="1" x14ac:dyDescent="0.25">
      <c r="A648" s="35" t="s">
        <v>5275</v>
      </c>
      <c r="B648" s="90" t="s">
        <v>5276</v>
      </c>
      <c r="C648" s="40" t="s">
        <v>38</v>
      </c>
      <c r="D648" s="47" t="s">
        <v>55</v>
      </c>
      <c r="E648" s="57">
        <v>159.97</v>
      </c>
      <c r="F648" s="57">
        <v>0</v>
      </c>
      <c r="G648" s="57">
        <v>159.97</v>
      </c>
      <c r="H648" s="32">
        <v>46176</v>
      </c>
      <c r="I648" s="32"/>
      <c r="J648" s="44" t="s">
        <v>27</v>
      </c>
    </row>
    <row r="649" spans="1:10" ht="48" customHeight="1" x14ac:dyDescent="0.25">
      <c r="A649" s="35" t="s">
        <v>5277</v>
      </c>
      <c r="B649" s="90" t="s">
        <v>5278</v>
      </c>
      <c r="C649" s="40" t="s">
        <v>38</v>
      </c>
      <c r="D649" s="47" t="s">
        <v>55</v>
      </c>
      <c r="E649" s="57">
        <v>118</v>
      </c>
      <c r="F649" s="57">
        <v>0</v>
      </c>
      <c r="G649" s="57">
        <v>118</v>
      </c>
      <c r="H649" s="32">
        <v>46176</v>
      </c>
      <c r="I649" s="32"/>
      <c r="J649" s="44" t="s">
        <v>27</v>
      </c>
    </row>
    <row r="650" spans="1:10" ht="48" customHeight="1" x14ac:dyDescent="0.25">
      <c r="A650" s="35" t="s">
        <v>5279</v>
      </c>
      <c r="B650" s="90" t="s">
        <v>5280</v>
      </c>
      <c r="C650" s="40" t="s">
        <v>38</v>
      </c>
      <c r="D650" s="47" t="s">
        <v>55</v>
      </c>
      <c r="E650" s="57">
        <v>265.10000000000002</v>
      </c>
      <c r="F650" s="57">
        <v>0</v>
      </c>
      <c r="G650" s="57">
        <v>265.10000000000002</v>
      </c>
      <c r="H650" s="32">
        <v>46176</v>
      </c>
      <c r="I650" s="32"/>
      <c r="J650" s="44" t="s">
        <v>27</v>
      </c>
    </row>
    <row r="651" spans="1:10" ht="48" customHeight="1" x14ac:dyDescent="0.25">
      <c r="A651" s="35" t="s">
        <v>5281</v>
      </c>
      <c r="B651" s="90" t="s">
        <v>5282</v>
      </c>
      <c r="C651" s="40" t="s">
        <v>3997</v>
      </c>
      <c r="D651" s="47" t="s">
        <v>3998</v>
      </c>
      <c r="E651" s="57">
        <v>342.54</v>
      </c>
      <c r="F651" s="57">
        <v>0</v>
      </c>
      <c r="G651" s="57">
        <v>342.54</v>
      </c>
      <c r="H651" s="32">
        <v>46177</v>
      </c>
      <c r="I651" s="32"/>
      <c r="J651" s="44" t="s">
        <v>27</v>
      </c>
    </row>
    <row r="652" spans="1:10" ht="48" customHeight="1" x14ac:dyDescent="0.25">
      <c r="A652" s="35" t="s">
        <v>5283</v>
      </c>
      <c r="B652" s="90" t="s">
        <v>5284</v>
      </c>
      <c r="C652" s="40" t="s">
        <v>38</v>
      </c>
      <c r="D652" s="47" t="s">
        <v>55</v>
      </c>
      <c r="E652" s="57">
        <v>54.9</v>
      </c>
      <c r="F652" s="57">
        <v>0</v>
      </c>
      <c r="G652" s="57">
        <v>54.9</v>
      </c>
      <c r="H652" s="32">
        <v>46177</v>
      </c>
      <c r="I652" s="32"/>
      <c r="J652" s="44" t="s">
        <v>27</v>
      </c>
    </row>
    <row r="653" spans="1:10" ht="48" customHeight="1" x14ac:dyDescent="0.25">
      <c r="A653" s="35" t="s">
        <v>5285</v>
      </c>
      <c r="B653" s="90" t="s">
        <v>5286</v>
      </c>
      <c r="C653" s="40" t="s">
        <v>38</v>
      </c>
      <c r="D653" s="47" t="s">
        <v>55</v>
      </c>
      <c r="E653" s="57">
        <v>54.9</v>
      </c>
      <c r="F653" s="57">
        <v>0</v>
      </c>
      <c r="G653" s="57">
        <v>54.9</v>
      </c>
      <c r="H653" s="32">
        <v>46177</v>
      </c>
      <c r="I653" s="32"/>
      <c r="J653" s="44" t="s">
        <v>27</v>
      </c>
    </row>
    <row r="654" spans="1:10" ht="48" customHeight="1" x14ac:dyDescent="0.25">
      <c r="A654" s="35" t="s">
        <v>5287</v>
      </c>
      <c r="B654" s="90" t="s">
        <v>5288</v>
      </c>
      <c r="C654" s="40" t="s">
        <v>38</v>
      </c>
      <c r="D654" s="47" t="s">
        <v>55</v>
      </c>
      <c r="E654" s="57">
        <v>681.63</v>
      </c>
      <c r="F654" s="57">
        <v>0</v>
      </c>
      <c r="G654" s="57">
        <v>681.63</v>
      </c>
      <c r="H654" s="32">
        <v>46177</v>
      </c>
      <c r="I654" s="32"/>
      <c r="J654" s="44" t="s">
        <v>27</v>
      </c>
    </row>
    <row r="655" spans="1:10" ht="48" customHeight="1" x14ac:dyDescent="0.25">
      <c r="A655" s="35" t="s">
        <v>5289</v>
      </c>
      <c r="B655" s="90" t="s">
        <v>5290</v>
      </c>
      <c r="C655" s="40" t="s">
        <v>38</v>
      </c>
      <c r="D655" s="47" t="s">
        <v>55</v>
      </c>
      <c r="E655" s="57">
        <v>681.63</v>
      </c>
      <c r="F655" s="57">
        <v>0</v>
      </c>
      <c r="G655" s="57">
        <v>681.63</v>
      </c>
      <c r="H655" s="32">
        <v>46177</v>
      </c>
      <c r="I655" s="32"/>
      <c r="J655" s="44" t="s">
        <v>27</v>
      </c>
    </row>
    <row r="656" spans="1:10" ht="48" customHeight="1" x14ac:dyDescent="0.25">
      <c r="A656" s="35" t="s">
        <v>5291</v>
      </c>
      <c r="B656" s="90" t="s">
        <v>6026</v>
      </c>
      <c r="C656" s="40" t="s">
        <v>38</v>
      </c>
      <c r="D656" s="47" t="s">
        <v>55</v>
      </c>
      <c r="E656" s="57">
        <v>40.549999999999997</v>
      </c>
      <c r="F656" s="57">
        <v>4.05</v>
      </c>
      <c r="G656" s="57">
        <v>44.6</v>
      </c>
      <c r="H656" s="32">
        <v>46178</v>
      </c>
      <c r="I656" s="32"/>
      <c r="J656" s="44" t="s">
        <v>27</v>
      </c>
    </row>
    <row r="657" spans="1:10" ht="48" customHeight="1" x14ac:dyDescent="0.25">
      <c r="A657" s="35" t="s">
        <v>5292</v>
      </c>
      <c r="B657" s="90" t="s">
        <v>5293</v>
      </c>
      <c r="C657" s="40" t="s">
        <v>3997</v>
      </c>
      <c r="D657" s="47" t="s">
        <v>3998</v>
      </c>
      <c r="E657" s="57">
        <v>80.349999999999994</v>
      </c>
      <c r="F657" s="57">
        <v>0</v>
      </c>
      <c r="G657" s="57">
        <v>80.349999999999994</v>
      </c>
      <c r="H657" s="32">
        <v>46178</v>
      </c>
      <c r="I657" s="32"/>
      <c r="J657" s="44" t="s">
        <v>27</v>
      </c>
    </row>
    <row r="658" spans="1:10" ht="48" customHeight="1" x14ac:dyDescent="0.25">
      <c r="A658" s="35" t="s">
        <v>5294</v>
      </c>
      <c r="B658" s="90" t="s">
        <v>5295</v>
      </c>
      <c r="C658" s="40" t="s">
        <v>3997</v>
      </c>
      <c r="D658" s="47" t="s">
        <v>3998</v>
      </c>
      <c r="E658" s="57">
        <v>17.850000000000001</v>
      </c>
      <c r="F658" s="57">
        <v>0</v>
      </c>
      <c r="G658" s="57">
        <v>17.850000000000001</v>
      </c>
      <c r="H658" s="32">
        <v>46179</v>
      </c>
      <c r="I658" s="32"/>
      <c r="J658" s="44" t="s">
        <v>27</v>
      </c>
    </row>
    <row r="659" spans="1:10" ht="48" customHeight="1" x14ac:dyDescent="0.25">
      <c r="A659" s="35" t="s">
        <v>5296</v>
      </c>
      <c r="B659" s="90" t="s">
        <v>5297</v>
      </c>
      <c r="C659" s="40" t="s">
        <v>4168</v>
      </c>
      <c r="D659" s="47" t="s">
        <v>4169</v>
      </c>
      <c r="E659" s="57">
        <v>167.91</v>
      </c>
      <c r="F659" s="57">
        <v>16.79</v>
      </c>
      <c r="G659" s="57">
        <v>184.7</v>
      </c>
      <c r="H659" s="32">
        <v>46183</v>
      </c>
      <c r="I659" s="32"/>
      <c r="J659" s="44" t="s">
        <v>27</v>
      </c>
    </row>
    <row r="660" spans="1:10" ht="48" customHeight="1" x14ac:dyDescent="0.25">
      <c r="A660" s="35" t="s">
        <v>5298</v>
      </c>
      <c r="B660" s="90" t="s">
        <v>5030</v>
      </c>
      <c r="C660" s="40" t="s">
        <v>38</v>
      </c>
      <c r="D660" s="47" t="s">
        <v>55</v>
      </c>
      <c r="E660" s="57">
        <v>185.79</v>
      </c>
      <c r="F660" s="57">
        <v>0</v>
      </c>
      <c r="G660" s="57">
        <v>185.79</v>
      </c>
      <c r="H660" s="32">
        <v>46183</v>
      </c>
      <c r="I660" s="32"/>
      <c r="J660" s="44" t="s">
        <v>27</v>
      </c>
    </row>
    <row r="661" spans="1:10" ht="48" customHeight="1" x14ac:dyDescent="0.25">
      <c r="A661" s="35" t="s">
        <v>5299</v>
      </c>
      <c r="B661" s="90" t="s">
        <v>5300</v>
      </c>
      <c r="C661" s="40" t="s">
        <v>38</v>
      </c>
      <c r="D661" s="47" t="s">
        <v>55</v>
      </c>
      <c r="E661" s="57">
        <v>185.79</v>
      </c>
      <c r="F661" s="57">
        <v>0</v>
      </c>
      <c r="G661" s="57">
        <v>185.79</v>
      </c>
      <c r="H661" s="32">
        <v>46183</v>
      </c>
      <c r="I661" s="32"/>
      <c r="J661" s="44" t="s">
        <v>27</v>
      </c>
    </row>
    <row r="662" spans="1:10" ht="48" customHeight="1" x14ac:dyDescent="0.25">
      <c r="A662" s="35" t="s">
        <v>5301</v>
      </c>
      <c r="B662" s="90" t="s">
        <v>5302</v>
      </c>
      <c r="C662" s="40" t="s">
        <v>38</v>
      </c>
      <c r="D662" s="47" t="s">
        <v>55</v>
      </c>
      <c r="E662" s="57">
        <v>185.79</v>
      </c>
      <c r="F662" s="57">
        <v>0</v>
      </c>
      <c r="G662" s="57">
        <v>185.79</v>
      </c>
      <c r="H662" s="32">
        <v>46183</v>
      </c>
      <c r="I662" s="32"/>
      <c r="J662" s="44" t="s">
        <v>27</v>
      </c>
    </row>
    <row r="663" spans="1:10" ht="48" customHeight="1" x14ac:dyDescent="0.25">
      <c r="A663" s="35" t="s">
        <v>5303</v>
      </c>
      <c r="B663" s="90" t="s">
        <v>5304</v>
      </c>
      <c r="C663" s="40" t="s">
        <v>3997</v>
      </c>
      <c r="D663" s="47" t="s">
        <v>3998</v>
      </c>
      <c r="E663" s="57">
        <v>56.95</v>
      </c>
      <c r="F663" s="57">
        <v>0</v>
      </c>
      <c r="G663" s="57">
        <v>56.95</v>
      </c>
      <c r="H663" s="32">
        <v>46184</v>
      </c>
      <c r="I663" s="32"/>
      <c r="J663" s="44" t="s">
        <v>27</v>
      </c>
    </row>
    <row r="664" spans="1:10" ht="48" customHeight="1" x14ac:dyDescent="0.25">
      <c r="A664" s="35" t="s">
        <v>5305</v>
      </c>
      <c r="B664" s="90" t="s">
        <v>6027</v>
      </c>
      <c r="C664" s="40" t="s">
        <v>3997</v>
      </c>
      <c r="D664" s="47" t="s">
        <v>3998</v>
      </c>
      <c r="E664" s="57">
        <v>207.4</v>
      </c>
      <c r="F664" s="57">
        <v>0</v>
      </c>
      <c r="G664" s="57">
        <v>207.4</v>
      </c>
      <c r="H664" s="32">
        <v>46185</v>
      </c>
      <c r="I664" s="32"/>
      <c r="J664" s="44" t="s">
        <v>27</v>
      </c>
    </row>
    <row r="665" spans="1:10" ht="48" customHeight="1" x14ac:dyDescent="0.25">
      <c r="A665" s="35" t="s">
        <v>5306</v>
      </c>
      <c r="B665" s="90" t="s">
        <v>5307</v>
      </c>
      <c r="C665" s="40" t="s">
        <v>38</v>
      </c>
      <c r="D665" s="47" t="s">
        <v>55</v>
      </c>
      <c r="E665" s="57">
        <v>411.4</v>
      </c>
      <c r="F665" s="57">
        <v>0</v>
      </c>
      <c r="G665" s="57">
        <v>411.4</v>
      </c>
      <c r="H665" s="32">
        <v>46185</v>
      </c>
      <c r="I665" s="32"/>
      <c r="J665" s="44" t="s">
        <v>27</v>
      </c>
    </row>
    <row r="666" spans="1:10" ht="48" customHeight="1" x14ac:dyDescent="0.25">
      <c r="A666" s="35" t="s">
        <v>5308</v>
      </c>
      <c r="B666" s="90" t="s">
        <v>5309</v>
      </c>
      <c r="C666" s="40" t="s">
        <v>38</v>
      </c>
      <c r="D666" s="47" t="s">
        <v>55</v>
      </c>
      <c r="E666" s="57">
        <v>439.3</v>
      </c>
      <c r="F666" s="57">
        <v>0</v>
      </c>
      <c r="G666" s="57">
        <v>439.3</v>
      </c>
      <c r="H666" s="32">
        <v>46185</v>
      </c>
      <c r="I666" s="32"/>
      <c r="J666" s="44" t="s">
        <v>27</v>
      </c>
    </row>
    <row r="667" spans="1:10" ht="48" customHeight="1" x14ac:dyDescent="0.25">
      <c r="A667" s="35" t="s">
        <v>5310</v>
      </c>
      <c r="B667" s="90" t="s">
        <v>5311</v>
      </c>
      <c r="C667" s="40" t="s">
        <v>38</v>
      </c>
      <c r="D667" s="47" t="s">
        <v>55</v>
      </c>
      <c r="E667" s="57">
        <v>732.19</v>
      </c>
      <c r="F667" s="57">
        <v>0</v>
      </c>
      <c r="G667" s="57">
        <v>732.19</v>
      </c>
      <c r="H667" s="32">
        <v>46185</v>
      </c>
      <c r="I667" s="32"/>
      <c r="J667" s="44" t="s">
        <v>27</v>
      </c>
    </row>
    <row r="668" spans="1:10" ht="48" customHeight="1" x14ac:dyDescent="0.25">
      <c r="A668" s="35" t="s">
        <v>5312</v>
      </c>
      <c r="B668" s="90" t="s">
        <v>5313</v>
      </c>
      <c r="C668" s="40" t="s">
        <v>3997</v>
      </c>
      <c r="D668" s="47" t="s">
        <v>3998</v>
      </c>
      <c r="E668" s="57">
        <v>55.65</v>
      </c>
      <c r="F668" s="57">
        <v>0</v>
      </c>
      <c r="G668" s="57">
        <v>55.65</v>
      </c>
      <c r="H668" s="32">
        <v>46189</v>
      </c>
      <c r="I668" s="32"/>
      <c r="J668" s="44" t="s">
        <v>27</v>
      </c>
    </row>
    <row r="669" spans="1:10" ht="48" customHeight="1" x14ac:dyDescent="0.25">
      <c r="A669" s="35" t="s">
        <v>5314</v>
      </c>
      <c r="B669" s="90" t="s">
        <v>5315</v>
      </c>
      <c r="C669" s="40" t="s">
        <v>3997</v>
      </c>
      <c r="D669" s="47" t="s">
        <v>3998</v>
      </c>
      <c r="E669" s="57">
        <v>2142.96</v>
      </c>
      <c r="F669" s="57">
        <v>0</v>
      </c>
      <c r="G669" s="57">
        <v>2142.96</v>
      </c>
      <c r="H669" s="32">
        <v>46189</v>
      </c>
      <c r="I669" s="32"/>
      <c r="J669" s="44" t="s">
        <v>27</v>
      </c>
    </row>
    <row r="670" spans="1:10" ht="48" customHeight="1" x14ac:dyDescent="0.25">
      <c r="A670" s="35" t="s">
        <v>5316</v>
      </c>
      <c r="B670" s="90" t="s">
        <v>5317</v>
      </c>
      <c r="C670" s="40" t="s">
        <v>38</v>
      </c>
      <c r="D670" s="47" t="s">
        <v>55</v>
      </c>
      <c r="E670" s="57">
        <v>83.96</v>
      </c>
      <c r="F670" s="57">
        <v>8.39</v>
      </c>
      <c r="G670" s="57">
        <v>92.35</v>
      </c>
      <c r="H670" s="32">
        <v>46189</v>
      </c>
      <c r="I670" s="32"/>
      <c r="J670" s="44" t="s">
        <v>27</v>
      </c>
    </row>
    <row r="671" spans="1:10" ht="48" customHeight="1" x14ac:dyDescent="0.25">
      <c r="A671" s="35" t="s">
        <v>5318</v>
      </c>
      <c r="B671" s="90" t="s">
        <v>5319</v>
      </c>
      <c r="C671" s="40" t="s">
        <v>38</v>
      </c>
      <c r="D671" s="47" t="s">
        <v>55</v>
      </c>
      <c r="E671" s="57">
        <v>120.21</v>
      </c>
      <c r="F671" s="57">
        <v>0</v>
      </c>
      <c r="G671" s="57">
        <v>120.21</v>
      </c>
      <c r="H671" s="32">
        <v>46189</v>
      </c>
      <c r="I671" s="32"/>
      <c r="J671" s="44" t="s">
        <v>27</v>
      </c>
    </row>
    <row r="672" spans="1:10" ht="47.25" customHeight="1" x14ac:dyDescent="0.25">
      <c r="A672" s="35" t="s">
        <v>5320</v>
      </c>
      <c r="B672" s="90" t="s">
        <v>5321</v>
      </c>
      <c r="C672" s="40" t="s">
        <v>4168</v>
      </c>
      <c r="D672" s="47" t="s">
        <v>4169</v>
      </c>
      <c r="E672" s="57">
        <v>375.37</v>
      </c>
      <c r="F672" s="57">
        <v>0</v>
      </c>
      <c r="G672" s="57">
        <v>375.37</v>
      </c>
      <c r="H672" s="32">
        <v>46190</v>
      </c>
      <c r="I672" s="32"/>
      <c r="J672" s="44" t="s">
        <v>27</v>
      </c>
    </row>
    <row r="673" spans="1:10" ht="47.25" customHeight="1" x14ac:dyDescent="0.25">
      <c r="A673" s="35" t="s">
        <v>5322</v>
      </c>
      <c r="B673" s="90" t="s">
        <v>5323</v>
      </c>
      <c r="C673" s="40" t="s">
        <v>4168</v>
      </c>
      <c r="D673" s="47" t="s">
        <v>4169</v>
      </c>
      <c r="E673" s="57">
        <v>375.37</v>
      </c>
      <c r="F673" s="57">
        <v>0</v>
      </c>
      <c r="G673" s="57">
        <v>375.37</v>
      </c>
      <c r="H673" s="32">
        <v>46190</v>
      </c>
      <c r="I673" s="32"/>
      <c r="J673" s="44" t="s">
        <v>27</v>
      </c>
    </row>
    <row r="674" spans="1:10" ht="47.25" customHeight="1" x14ac:dyDescent="0.25">
      <c r="A674" s="35" t="s">
        <v>5324</v>
      </c>
      <c r="B674" s="90" t="s">
        <v>5325</v>
      </c>
      <c r="C674" s="40" t="s">
        <v>4168</v>
      </c>
      <c r="D674" s="47" t="s">
        <v>4169</v>
      </c>
      <c r="E674" s="57">
        <v>375.37</v>
      </c>
      <c r="F674" s="57">
        <v>0</v>
      </c>
      <c r="G674" s="57">
        <v>375.37</v>
      </c>
      <c r="H674" s="32">
        <v>46190</v>
      </c>
      <c r="I674" s="32"/>
      <c r="J674" s="44" t="s">
        <v>27</v>
      </c>
    </row>
    <row r="675" spans="1:10" ht="47.25" customHeight="1" x14ac:dyDescent="0.25">
      <c r="A675" s="35" t="s">
        <v>5326</v>
      </c>
      <c r="B675" s="90" t="s">
        <v>5327</v>
      </c>
      <c r="C675" s="40" t="s">
        <v>45</v>
      </c>
      <c r="D675" s="47" t="s">
        <v>46</v>
      </c>
      <c r="E675" s="57">
        <v>80.47</v>
      </c>
      <c r="F675" s="57">
        <v>8.0500000000000007</v>
      </c>
      <c r="G675" s="57">
        <v>88.52</v>
      </c>
      <c r="H675" s="32">
        <v>46191</v>
      </c>
      <c r="I675" s="32"/>
      <c r="J675" s="44" t="s">
        <v>27</v>
      </c>
    </row>
    <row r="676" spans="1:10" ht="31.5" customHeight="1" x14ac:dyDescent="0.25">
      <c r="B676" s="132"/>
      <c r="D676" s="51"/>
      <c r="E676" s="21"/>
      <c r="F676" s="21"/>
      <c r="G676" s="21"/>
    </row>
    <row r="677" spans="1:10" ht="31.5" customHeight="1" thickBot="1" x14ac:dyDescent="0.3">
      <c r="B677" s="132"/>
      <c r="D677" s="51"/>
      <c r="E677" s="21"/>
      <c r="F677" s="21"/>
      <c r="G677" s="21"/>
    </row>
    <row r="678" spans="1:10" ht="31.5" customHeight="1" thickBot="1" x14ac:dyDescent="0.3">
      <c r="B678" s="132"/>
      <c r="D678" s="52" t="s">
        <v>9</v>
      </c>
      <c r="E678" s="79">
        <f>SUM(E3:E677)</f>
        <v>203104.20000000007</v>
      </c>
      <c r="F678" s="13">
        <f>SUM(F3:F677)</f>
        <v>4325.8500000000013</v>
      </c>
      <c r="G678" s="13">
        <f>SUM(G3:G677)</f>
        <v>207430.05000000025</v>
      </c>
    </row>
  </sheetData>
  <conditionalFormatting sqref="A3:A675">
    <cfRule type="duplicateValues" dxfId="73" priority="70"/>
  </conditionalFormatting>
  <pageMargins left="0.7" right="0.7" top="0.75" bottom="0.75" header="0.3" footer="0.3"/>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44DDD-2365-4086-8948-150AD9B4A2DC}">
  <dimension ref="A1:I20"/>
  <sheetViews>
    <sheetView showGridLines="0" workbookViewId="0"/>
  </sheetViews>
  <sheetFormatPr baseColWidth="10" defaultRowHeight="15" x14ac:dyDescent="0.25"/>
  <cols>
    <col min="1" max="1" width="21.28515625" bestFit="1" customWidth="1"/>
    <col min="2" max="2" width="58" style="134" bestFit="1" customWidth="1"/>
    <col min="3" max="3" width="18.7109375" bestFit="1" customWidth="1"/>
    <col min="4" max="4" width="41" style="77" bestFit="1" customWidth="1"/>
    <col min="5" max="5" width="21" style="125" customWidth="1"/>
    <col min="6" max="6" width="16" style="125" bestFit="1" customWidth="1"/>
    <col min="7" max="7" width="16.28515625" style="125" customWidth="1"/>
    <col min="8" max="8" width="23.42578125" customWidth="1"/>
    <col min="9" max="9" width="22.140625" bestFit="1" customWidth="1"/>
  </cols>
  <sheetData>
    <row r="1" spans="1:9" ht="15.75" x14ac:dyDescent="0.25">
      <c r="A1" s="1"/>
      <c r="B1" s="133"/>
      <c r="C1" s="1"/>
      <c r="D1" s="1"/>
      <c r="E1" s="135"/>
      <c r="F1" s="135"/>
      <c r="G1" s="135"/>
      <c r="H1" s="1"/>
      <c r="I1" s="1"/>
    </row>
    <row r="2" spans="1:9" ht="31.5" x14ac:dyDescent="0.25">
      <c r="A2" s="33" t="s">
        <v>0</v>
      </c>
      <c r="B2" s="131" t="s">
        <v>1</v>
      </c>
      <c r="C2" s="27" t="s">
        <v>2</v>
      </c>
      <c r="D2" s="28" t="s">
        <v>3</v>
      </c>
      <c r="E2" s="123" t="s">
        <v>4</v>
      </c>
      <c r="F2" s="123" t="s">
        <v>5</v>
      </c>
      <c r="G2" s="123" t="s">
        <v>6</v>
      </c>
      <c r="H2" s="28" t="s">
        <v>7</v>
      </c>
      <c r="I2" s="30" t="s">
        <v>8</v>
      </c>
    </row>
    <row r="3" spans="1:9" ht="48" customHeight="1" x14ac:dyDescent="0.25">
      <c r="A3" s="31" t="s">
        <v>5946</v>
      </c>
      <c r="B3" s="90" t="s">
        <v>5947</v>
      </c>
      <c r="C3" s="23" t="s">
        <v>3835</v>
      </c>
      <c r="D3" s="47" t="s">
        <v>3836</v>
      </c>
      <c r="E3" s="57">
        <v>1550</v>
      </c>
      <c r="F3" s="57">
        <v>155</v>
      </c>
      <c r="G3" s="57">
        <v>1705</v>
      </c>
      <c r="H3" s="32">
        <v>46147</v>
      </c>
      <c r="I3" s="44" t="s">
        <v>5945</v>
      </c>
    </row>
    <row r="4" spans="1:9" ht="48" customHeight="1" x14ac:dyDescent="0.25">
      <c r="A4" s="31" t="s">
        <v>5948</v>
      </c>
      <c r="B4" s="90" t="s">
        <v>5949</v>
      </c>
      <c r="C4" s="23" t="s">
        <v>3835</v>
      </c>
      <c r="D4" s="47" t="s">
        <v>3836</v>
      </c>
      <c r="E4" s="57">
        <v>1031.56</v>
      </c>
      <c r="F4" s="57">
        <v>103.16</v>
      </c>
      <c r="G4" s="57">
        <v>1134.72</v>
      </c>
      <c r="H4" s="32">
        <v>46147</v>
      </c>
      <c r="I4" s="44" t="s">
        <v>5945</v>
      </c>
    </row>
    <row r="5" spans="1:9" ht="48" customHeight="1" x14ac:dyDescent="0.25">
      <c r="A5" s="31" t="s">
        <v>5950</v>
      </c>
      <c r="B5" s="90" t="s">
        <v>5951</v>
      </c>
      <c r="C5" s="23" t="s">
        <v>3835</v>
      </c>
      <c r="D5" s="47" t="s">
        <v>3836</v>
      </c>
      <c r="E5" s="57">
        <v>5800</v>
      </c>
      <c r="F5" s="57">
        <v>580</v>
      </c>
      <c r="G5" s="57">
        <v>6380</v>
      </c>
      <c r="H5" s="32">
        <v>46147</v>
      </c>
      <c r="I5" s="44" t="s">
        <v>5945</v>
      </c>
    </row>
    <row r="6" spans="1:9" ht="48" customHeight="1" x14ac:dyDescent="0.25">
      <c r="A6" s="31" t="s">
        <v>5952</v>
      </c>
      <c r="B6" s="90" t="s">
        <v>5953</v>
      </c>
      <c r="C6" s="23" t="s">
        <v>3835</v>
      </c>
      <c r="D6" s="47" t="s">
        <v>3836</v>
      </c>
      <c r="E6" s="57">
        <v>897.68</v>
      </c>
      <c r="F6" s="57">
        <v>89.77</v>
      </c>
      <c r="G6" s="57">
        <v>987.45</v>
      </c>
      <c r="H6" s="32">
        <v>46154</v>
      </c>
      <c r="I6" s="44" t="s">
        <v>5945</v>
      </c>
    </row>
    <row r="7" spans="1:9" ht="48" customHeight="1" x14ac:dyDescent="0.25">
      <c r="A7" s="31" t="s">
        <v>5954</v>
      </c>
      <c r="B7" s="90" t="s">
        <v>5955</v>
      </c>
      <c r="C7" s="19" t="s">
        <v>3835</v>
      </c>
      <c r="D7" s="47" t="s">
        <v>3836</v>
      </c>
      <c r="E7" s="57">
        <v>1683</v>
      </c>
      <c r="F7" s="57">
        <v>353.43</v>
      </c>
      <c r="G7" s="57">
        <v>2036.43</v>
      </c>
      <c r="H7" s="32">
        <v>46154</v>
      </c>
      <c r="I7" s="44" t="s">
        <v>5945</v>
      </c>
    </row>
    <row r="8" spans="1:9" ht="48" customHeight="1" x14ac:dyDescent="0.25">
      <c r="A8" s="31" t="s">
        <v>5956</v>
      </c>
      <c r="B8" s="90" t="s">
        <v>5957</v>
      </c>
      <c r="C8" s="19" t="s">
        <v>3835</v>
      </c>
      <c r="D8" s="47" t="s">
        <v>3836</v>
      </c>
      <c r="E8" s="57">
        <v>1950.4</v>
      </c>
      <c r="F8" s="57">
        <v>195.04</v>
      </c>
      <c r="G8" s="57">
        <v>2145.44</v>
      </c>
      <c r="H8" s="32">
        <v>46154</v>
      </c>
      <c r="I8" s="44" t="s">
        <v>5945</v>
      </c>
    </row>
    <row r="9" spans="1:9" ht="48" customHeight="1" x14ac:dyDescent="0.25">
      <c r="A9" s="35" t="s">
        <v>5958</v>
      </c>
      <c r="B9" s="90" t="s">
        <v>5959</v>
      </c>
      <c r="C9" s="31" t="s">
        <v>3835</v>
      </c>
      <c r="D9" s="47" t="s">
        <v>3836</v>
      </c>
      <c r="E9" s="57">
        <v>2244</v>
      </c>
      <c r="F9" s="57">
        <v>471.24</v>
      </c>
      <c r="G9" s="57">
        <v>2715.24</v>
      </c>
      <c r="H9" s="32">
        <v>46154</v>
      </c>
      <c r="I9" s="44" t="s">
        <v>5945</v>
      </c>
    </row>
    <row r="10" spans="1:9" ht="48" customHeight="1" x14ac:dyDescent="0.25">
      <c r="A10" s="35" t="s">
        <v>5960</v>
      </c>
      <c r="B10" s="90" t="s">
        <v>5961</v>
      </c>
      <c r="C10" s="31" t="s">
        <v>5962</v>
      </c>
      <c r="D10" s="47" t="s">
        <v>5963</v>
      </c>
      <c r="E10" s="57">
        <v>3110.4</v>
      </c>
      <c r="F10" s="57">
        <v>653.17999999999995</v>
      </c>
      <c r="G10" s="57">
        <v>3763.58</v>
      </c>
      <c r="H10" s="32">
        <v>46160</v>
      </c>
      <c r="I10" s="44" t="s">
        <v>5945</v>
      </c>
    </row>
    <row r="11" spans="1:9" ht="48" customHeight="1" x14ac:dyDescent="0.25">
      <c r="A11" s="35" t="s">
        <v>5964</v>
      </c>
      <c r="B11" s="90" t="s">
        <v>5965</v>
      </c>
      <c r="C11" s="31" t="s">
        <v>3835</v>
      </c>
      <c r="D11" s="47" t="s">
        <v>3836</v>
      </c>
      <c r="E11" s="57">
        <v>5800</v>
      </c>
      <c r="F11" s="57">
        <v>580</v>
      </c>
      <c r="G11" s="57">
        <v>6380</v>
      </c>
      <c r="H11" s="32">
        <v>46162</v>
      </c>
      <c r="I11" s="44" t="s">
        <v>5945</v>
      </c>
    </row>
    <row r="12" spans="1:9" ht="48" customHeight="1" x14ac:dyDescent="0.25">
      <c r="A12" s="35" t="s">
        <v>5966</v>
      </c>
      <c r="B12" s="90" t="s">
        <v>5947</v>
      </c>
      <c r="C12" s="31" t="s">
        <v>3835</v>
      </c>
      <c r="D12" s="47" t="s">
        <v>3836</v>
      </c>
      <c r="E12" s="57">
        <v>1550</v>
      </c>
      <c r="F12" s="57">
        <v>155</v>
      </c>
      <c r="G12" s="57">
        <v>1705</v>
      </c>
      <c r="H12" s="32">
        <v>46162</v>
      </c>
      <c r="I12" s="44" t="s">
        <v>5945</v>
      </c>
    </row>
    <row r="13" spans="1:9" ht="48" customHeight="1" x14ac:dyDescent="0.25">
      <c r="A13" s="35" t="s">
        <v>5967</v>
      </c>
      <c r="B13" s="90" t="s">
        <v>5968</v>
      </c>
      <c r="C13" s="31" t="s">
        <v>3835</v>
      </c>
      <c r="D13" s="47" t="s">
        <v>3836</v>
      </c>
      <c r="E13" s="57">
        <v>1025</v>
      </c>
      <c r="F13" s="57">
        <v>102.5</v>
      </c>
      <c r="G13" s="57">
        <v>1127.5</v>
      </c>
      <c r="H13" s="32">
        <v>46162</v>
      </c>
      <c r="I13" s="44" t="s">
        <v>5945</v>
      </c>
    </row>
    <row r="14" spans="1:9" ht="48" customHeight="1" x14ac:dyDescent="0.25">
      <c r="A14" s="35" t="s">
        <v>5969</v>
      </c>
      <c r="B14" s="90" t="s">
        <v>5970</v>
      </c>
      <c r="C14" s="31" t="s">
        <v>3835</v>
      </c>
      <c r="D14" s="47" t="s">
        <v>3836</v>
      </c>
      <c r="E14" s="57">
        <v>2244</v>
      </c>
      <c r="F14" s="57">
        <v>471.24</v>
      </c>
      <c r="G14" s="57">
        <v>2715.24</v>
      </c>
      <c r="H14" s="32">
        <v>46181</v>
      </c>
      <c r="I14" s="44" t="s">
        <v>5945</v>
      </c>
    </row>
    <row r="15" spans="1:9" ht="48" customHeight="1" x14ac:dyDescent="0.25">
      <c r="A15" s="31" t="s">
        <v>5971</v>
      </c>
      <c r="B15" s="90" t="s">
        <v>5972</v>
      </c>
      <c r="C15" s="19" t="s">
        <v>3835</v>
      </c>
      <c r="D15" s="47" t="s">
        <v>3836</v>
      </c>
      <c r="E15" s="57">
        <v>92.4</v>
      </c>
      <c r="F15" s="57">
        <v>9.24</v>
      </c>
      <c r="G15" s="57">
        <v>101.64</v>
      </c>
      <c r="H15" s="32">
        <v>46181</v>
      </c>
      <c r="I15" s="44" t="s">
        <v>5945</v>
      </c>
    </row>
    <row r="16" spans="1:9" ht="48" customHeight="1" x14ac:dyDescent="0.25">
      <c r="A16" s="31" t="s">
        <v>5973</v>
      </c>
      <c r="B16" s="90" t="s">
        <v>5974</v>
      </c>
      <c r="C16" s="19" t="s">
        <v>3835</v>
      </c>
      <c r="D16" s="47" t="s">
        <v>3836</v>
      </c>
      <c r="E16" s="57">
        <v>1025</v>
      </c>
      <c r="F16" s="57">
        <v>102.5</v>
      </c>
      <c r="G16" s="57">
        <v>1127.5</v>
      </c>
      <c r="H16" s="32">
        <v>46181</v>
      </c>
      <c r="I16" s="44" t="s">
        <v>5945</v>
      </c>
    </row>
    <row r="17" spans="1:9" ht="48" customHeight="1" x14ac:dyDescent="0.25">
      <c r="A17" s="31" t="s">
        <v>5975</v>
      </c>
      <c r="B17" s="90" t="s">
        <v>5961</v>
      </c>
      <c r="C17" s="19" t="s">
        <v>5962</v>
      </c>
      <c r="D17" s="47" t="s">
        <v>5963</v>
      </c>
      <c r="E17" s="57">
        <v>3110.4</v>
      </c>
      <c r="F17" s="57">
        <v>653.17999999999995</v>
      </c>
      <c r="G17" s="57">
        <v>3763.58</v>
      </c>
      <c r="H17" s="32">
        <v>46184</v>
      </c>
      <c r="I17" s="44" t="s">
        <v>5945</v>
      </c>
    </row>
    <row r="18" spans="1:9" ht="31.5" customHeight="1" x14ac:dyDescent="0.25">
      <c r="B18" s="132"/>
      <c r="D18" s="51"/>
      <c r="E18" s="124"/>
      <c r="F18" s="124"/>
      <c r="G18" s="124"/>
    </row>
    <row r="19" spans="1:9" ht="31.5" customHeight="1" thickBot="1" x14ac:dyDescent="0.3">
      <c r="B19" s="132"/>
      <c r="D19" s="51"/>
      <c r="E19" s="124"/>
      <c r="F19" s="124"/>
      <c r="G19" s="124"/>
    </row>
    <row r="20" spans="1:9" ht="31.5" customHeight="1" thickBot="1" x14ac:dyDescent="0.3">
      <c r="B20" s="132"/>
      <c r="D20" s="52" t="s">
        <v>9</v>
      </c>
      <c r="E20" s="79">
        <f>SUM(E3:E19)</f>
        <v>33113.840000000004</v>
      </c>
      <c r="F20" s="79">
        <f>SUM(F3:F19)</f>
        <v>4674.4799999999996</v>
      </c>
      <c r="G20" s="79">
        <f>SUM(G3:G19)</f>
        <v>37788.32</v>
      </c>
    </row>
  </sheetData>
  <conditionalFormatting sqref="A3:A6">
    <cfRule type="duplicateValues" dxfId="59" priority="1"/>
  </conditionalFormatting>
  <pageMargins left="0.7" right="0.7" top="0.75" bottom="0.75" header="0.3" footer="0.3"/>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A4EDB-BB92-4085-9999-2AA90FF13587}">
  <dimension ref="A2:I316"/>
  <sheetViews>
    <sheetView showGridLines="0" workbookViewId="0"/>
  </sheetViews>
  <sheetFormatPr baseColWidth="10" defaultRowHeight="15" x14ac:dyDescent="0.25"/>
  <cols>
    <col min="1" max="1" width="33.5703125" customWidth="1"/>
    <col min="2" max="2" width="99.5703125" bestFit="1" customWidth="1"/>
    <col min="3" max="3" width="15.7109375" bestFit="1" customWidth="1"/>
    <col min="4" max="4" width="40" customWidth="1"/>
    <col min="5" max="7" width="16" bestFit="1" customWidth="1"/>
    <col min="8" max="8" width="18.85546875" bestFit="1" customWidth="1"/>
    <col min="9" max="9" width="39.85546875" customWidth="1"/>
  </cols>
  <sheetData>
    <row r="2" spans="1:9" ht="31.5" x14ac:dyDescent="0.25">
      <c r="A2" s="33" t="s">
        <v>0</v>
      </c>
      <c r="B2" s="131" t="s">
        <v>1</v>
      </c>
      <c r="C2" s="27" t="s">
        <v>2</v>
      </c>
      <c r="D2" s="28" t="s">
        <v>3</v>
      </c>
      <c r="E2" s="29" t="s">
        <v>4</v>
      </c>
      <c r="F2" s="29" t="s">
        <v>5</v>
      </c>
      <c r="G2" s="29" t="s">
        <v>6</v>
      </c>
      <c r="H2" s="28" t="s">
        <v>7</v>
      </c>
      <c r="I2" s="30" t="s">
        <v>8</v>
      </c>
    </row>
    <row r="3" spans="1:9" ht="47.25" customHeight="1" x14ac:dyDescent="0.25">
      <c r="A3" s="53" t="s">
        <v>5332</v>
      </c>
      <c r="B3" s="90" t="s">
        <v>5333</v>
      </c>
      <c r="C3" s="139" t="s">
        <v>437</v>
      </c>
      <c r="D3" s="140" t="s">
        <v>438</v>
      </c>
      <c r="E3" s="57">
        <v>152</v>
      </c>
      <c r="F3" s="57">
        <v>31.92</v>
      </c>
      <c r="G3" s="57">
        <v>183.92</v>
      </c>
      <c r="H3" s="141">
        <v>46111</v>
      </c>
      <c r="I3" s="44" t="s">
        <v>5328</v>
      </c>
    </row>
    <row r="4" spans="1:9" ht="47.25" customHeight="1" x14ac:dyDescent="0.25">
      <c r="A4" s="53" t="s">
        <v>5334</v>
      </c>
      <c r="B4" s="90" t="s">
        <v>5335</v>
      </c>
      <c r="C4" s="139" t="s">
        <v>31</v>
      </c>
      <c r="D4" s="140" t="s">
        <v>32</v>
      </c>
      <c r="E4" s="57">
        <v>44.25</v>
      </c>
      <c r="F4" s="57">
        <v>9.2899999999999991</v>
      </c>
      <c r="G4" s="57">
        <v>53.54</v>
      </c>
      <c r="H4" s="141">
        <v>46108</v>
      </c>
      <c r="I4" s="44" t="s">
        <v>5328</v>
      </c>
    </row>
    <row r="5" spans="1:9" ht="47.25" customHeight="1" x14ac:dyDescent="0.25">
      <c r="A5" s="53" t="s">
        <v>5336</v>
      </c>
      <c r="B5" s="90" t="s">
        <v>5335</v>
      </c>
      <c r="C5" s="139" t="s">
        <v>31</v>
      </c>
      <c r="D5" s="140" t="s">
        <v>32</v>
      </c>
      <c r="E5" s="57">
        <v>93.06</v>
      </c>
      <c r="F5" s="57">
        <v>19.54</v>
      </c>
      <c r="G5" s="57">
        <v>112.6</v>
      </c>
      <c r="H5" s="141">
        <v>46108</v>
      </c>
      <c r="I5" s="44" t="s">
        <v>5328</v>
      </c>
    </row>
    <row r="6" spans="1:9" ht="47.25" customHeight="1" x14ac:dyDescent="0.25">
      <c r="A6" s="53" t="s">
        <v>5337</v>
      </c>
      <c r="B6" s="90" t="s">
        <v>5338</v>
      </c>
      <c r="C6" s="139" t="s">
        <v>33</v>
      </c>
      <c r="D6" s="140" t="s">
        <v>155</v>
      </c>
      <c r="E6" s="57">
        <v>198.06</v>
      </c>
      <c r="F6" s="57">
        <v>41.59</v>
      </c>
      <c r="G6" s="57">
        <v>239.65</v>
      </c>
      <c r="H6" s="141">
        <v>46111</v>
      </c>
      <c r="I6" s="44" t="s">
        <v>5328</v>
      </c>
    </row>
    <row r="7" spans="1:9" ht="47.25" customHeight="1" x14ac:dyDescent="0.25">
      <c r="A7" s="53" t="s">
        <v>5339</v>
      </c>
      <c r="B7" s="90" t="s">
        <v>5340</v>
      </c>
      <c r="C7" s="139" t="s">
        <v>437</v>
      </c>
      <c r="D7" s="140" t="s">
        <v>438</v>
      </c>
      <c r="E7" s="57">
        <v>58.4</v>
      </c>
      <c r="F7" s="57">
        <v>12.26</v>
      </c>
      <c r="G7" s="57">
        <v>70.66</v>
      </c>
      <c r="H7" s="141">
        <v>46128</v>
      </c>
      <c r="I7" s="44" t="s">
        <v>5328</v>
      </c>
    </row>
    <row r="8" spans="1:9" ht="47.25" customHeight="1" x14ac:dyDescent="0.25">
      <c r="A8" s="53" t="s">
        <v>5341</v>
      </c>
      <c r="B8" s="90" t="s">
        <v>5342</v>
      </c>
      <c r="C8" s="139" t="s">
        <v>33</v>
      </c>
      <c r="D8" s="140" t="s">
        <v>155</v>
      </c>
      <c r="E8" s="57">
        <v>37</v>
      </c>
      <c r="F8" s="57">
        <v>7.77</v>
      </c>
      <c r="G8" s="57">
        <v>44.77</v>
      </c>
      <c r="H8" s="141">
        <v>46128</v>
      </c>
      <c r="I8" s="44" t="s">
        <v>5328</v>
      </c>
    </row>
    <row r="9" spans="1:9" ht="47.25" customHeight="1" x14ac:dyDescent="0.25">
      <c r="A9" s="53" t="s">
        <v>5343</v>
      </c>
      <c r="B9" s="90" t="s">
        <v>5344</v>
      </c>
      <c r="C9" s="139" t="s">
        <v>31</v>
      </c>
      <c r="D9" s="140" t="s">
        <v>32</v>
      </c>
      <c r="E9" s="57">
        <v>28.62</v>
      </c>
      <c r="F9" s="57">
        <v>6.01</v>
      </c>
      <c r="G9" s="57">
        <v>34.630000000000003</v>
      </c>
      <c r="H9" s="141">
        <v>46112</v>
      </c>
      <c r="I9" s="44" t="s">
        <v>5328</v>
      </c>
    </row>
    <row r="10" spans="1:9" ht="47.25" customHeight="1" x14ac:dyDescent="0.25">
      <c r="A10" s="53" t="s">
        <v>5345</v>
      </c>
      <c r="B10" s="90" t="s">
        <v>5346</v>
      </c>
      <c r="C10" s="139" t="s">
        <v>31</v>
      </c>
      <c r="D10" s="140" t="s">
        <v>32</v>
      </c>
      <c r="E10" s="57">
        <v>28.02</v>
      </c>
      <c r="F10" s="57">
        <v>5.88</v>
      </c>
      <c r="G10" s="57">
        <v>33.9</v>
      </c>
      <c r="H10" s="141">
        <v>46112</v>
      </c>
      <c r="I10" s="44" t="s">
        <v>5328</v>
      </c>
    </row>
    <row r="11" spans="1:9" ht="47.25" customHeight="1" x14ac:dyDescent="0.25">
      <c r="A11" s="53" t="s">
        <v>5347</v>
      </c>
      <c r="B11" s="90" t="s">
        <v>5348</v>
      </c>
      <c r="C11" s="139" t="s">
        <v>437</v>
      </c>
      <c r="D11" s="140" t="s">
        <v>438</v>
      </c>
      <c r="E11" s="57">
        <v>40.6</v>
      </c>
      <c r="F11" s="57">
        <v>8.5299999999999994</v>
      </c>
      <c r="G11" s="57">
        <v>49.13</v>
      </c>
      <c r="H11" s="141">
        <v>46121</v>
      </c>
      <c r="I11" s="44" t="s">
        <v>5328</v>
      </c>
    </row>
    <row r="12" spans="1:9" ht="47.25" customHeight="1" x14ac:dyDescent="0.25">
      <c r="A12" s="53" t="s">
        <v>5349</v>
      </c>
      <c r="B12" s="90" t="s">
        <v>5350</v>
      </c>
      <c r="C12" s="139" t="s">
        <v>33</v>
      </c>
      <c r="D12" s="140" t="s">
        <v>155</v>
      </c>
      <c r="E12" s="57">
        <v>22.27</v>
      </c>
      <c r="F12" s="57">
        <v>4.68</v>
      </c>
      <c r="G12" s="57">
        <v>26.95</v>
      </c>
      <c r="H12" s="141">
        <v>46132</v>
      </c>
      <c r="I12" s="44" t="s">
        <v>5328</v>
      </c>
    </row>
    <row r="13" spans="1:9" ht="47.25" customHeight="1" x14ac:dyDescent="0.25">
      <c r="A13" s="53" t="s">
        <v>5351</v>
      </c>
      <c r="B13" s="90" t="s">
        <v>5352</v>
      </c>
      <c r="C13" s="139" t="s">
        <v>33</v>
      </c>
      <c r="D13" s="140" t="s">
        <v>155</v>
      </c>
      <c r="E13" s="57">
        <v>12.27</v>
      </c>
      <c r="F13" s="57">
        <v>2.58</v>
      </c>
      <c r="G13" s="57">
        <v>14.85</v>
      </c>
      <c r="H13" s="141">
        <v>46113</v>
      </c>
      <c r="I13" s="44" t="s">
        <v>5328</v>
      </c>
    </row>
    <row r="14" spans="1:9" ht="47.25" customHeight="1" x14ac:dyDescent="0.25">
      <c r="A14" s="53" t="s">
        <v>5353</v>
      </c>
      <c r="B14" s="90" t="s">
        <v>5354</v>
      </c>
      <c r="C14" s="139" t="s">
        <v>33</v>
      </c>
      <c r="D14" s="140" t="s">
        <v>155</v>
      </c>
      <c r="E14" s="57">
        <v>375.55</v>
      </c>
      <c r="F14" s="57">
        <v>78.87</v>
      </c>
      <c r="G14" s="57">
        <v>454.42</v>
      </c>
      <c r="H14" s="141">
        <v>46094</v>
      </c>
      <c r="I14" s="44" t="s">
        <v>5328</v>
      </c>
    </row>
    <row r="15" spans="1:9" ht="47.25" customHeight="1" x14ac:dyDescent="0.25">
      <c r="A15" s="53" t="s">
        <v>5355</v>
      </c>
      <c r="B15" s="90" t="s">
        <v>5356</v>
      </c>
      <c r="C15" s="139" t="s">
        <v>31</v>
      </c>
      <c r="D15" s="140" t="s">
        <v>32</v>
      </c>
      <c r="E15" s="57">
        <v>631.39</v>
      </c>
      <c r="F15" s="57">
        <v>132.59</v>
      </c>
      <c r="G15" s="57">
        <v>763.98</v>
      </c>
      <c r="H15" s="141">
        <v>46097</v>
      </c>
      <c r="I15" s="44" t="s">
        <v>5328</v>
      </c>
    </row>
    <row r="16" spans="1:9" ht="47.25" customHeight="1" x14ac:dyDescent="0.25">
      <c r="A16" s="53" t="s">
        <v>5357</v>
      </c>
      <c r="B16" s="90" t="s">
        <v>5358</v>
      </c>
      <c r="C16" s="139" t="s">
        <v>31</v>
      </c>
      <c r="D16" s="140" t="s">
        <v>32</v>
      </c>
      <c r="E16" s="57">
        <v>223.65</v>
      </c>
      <c r="F16" s="57">
        <v>46.97</v>
      </c>
      <c r="G16" s="57">
        <v>270.62</v>
      </c>
      <c r="H16" s="141">
        <v>46112</v>
      </c>
      <c r="I16" s="44" t="s">
        <v>5328</v>
      </c>
    </row>
    <row r="17" spans="1:9" ht="47.25" customHeight="1" x14ac:dyDescent="0.25">
      <c r="A17" s="53" t="s">
        <v>5359</v>
      </c>
      <c r="B17" s="90" t="s">
        <v>5360</v>
      </c>
      <c r="C17" s="139" t="s">
        <v>5329</v>
      </c>
      <c r="D17" s="140" t="s">
        <v>5330</v>
      </c>
      <c r="E17" s="57">
        <v>117.3</v>
      </c>
      <c r="F17" s="57">
        <v>24.63</v>
      </c>
      <c r="G17" s="57">
        <v>141.93</v>
      </c>
      <c r="H17" s="141">
        <v>46113</v>
      </c>
      <c r="I17" s="44" t="s">
        <v>5328</v>
      </c>
    </row>
    <row r="18" spans="1:9" ht="47.25" customHeight="1" x14ac:dyDescent="0.25">
      <c r="A18" s="53" t="s">
        <v>5361</v>
      </c>
      <c r="B18" s="90" t="s">
        <v>5362</v>
      </c>
      <c r="C18" s="139" t="s">
        <v>31</v>
      </c>
      <c r="D18" s="140" t="s">
        <v>32</v>
      </c>
      <c r="E18" s="57">
        <v>78.989999999999995</v>
      </c>
      <c r="F18" s="57">
        <v>16.59</v>
      </c>
      <c r="G18" s="57">
        <v>95.58</v>
      </c>
      <c r="H18" s="141">
        <v>46132</v>
      </c>
      <c r="I18" s="44" t="s">
        <v>5328</v>
      </c>
    </row>
    <row r="19" spans="1:9" ht="47.25" customHeight="1" x14ac:dyDescent="0.25">
      <c r="A19" s="53" t="s">
        <v>5363</v>
      </c>
      <c r="B19" s="90" t="s">
        <v>5364</v>
      </c>
      <c r="C19" s="139" t="s">
        <v>31</v>
      </c>
      <c r="D19" s="140" t="s">
        <v>32</v>
      </c>
      <c r="E19" s="57">
        <v>15.67</v>
      </c>
      <c r="F19" s="57">
        <v>3.29</v>
      </c>
      <c r="G19" s="57">
        <v>18.96</v>
      </c>
      <c r="H19" s="141">
        <v>46113</v>
      </c>
      <c r="I19" s="44" t="s">
        <v>5328</v>
      </c>
    </row>
    <row r="20" spans="1:9" ht="47.25" customHeight="1" x14ac:dyDescent="0.25">
      <c r="A20" s="53" t="s">
        <v>5365</v>
      </c>
      <c r="B20" s="90" t="s">
        <v>5366</v>
      </c>
      <c r="C20" s="139" t="s">
        <v>31</v>
      </c>
      <c r="D20" s="140" t="s">
        <v>32</v>
      </c>
      <c r="E20" s="57">
        <v>20.23</v>
      </c>
      <c r="F20" s="57">
        <v>4.25</v>
      </c>
      <c r="G20" s="57">
        <v>24.48</v>
      </c>
      <c r="H20" s="141">
        <v>46112</v>
      </c>
      <c r="I20" s="44" t="s">
        <v>5328</v>
      </c>
    </row>
    <row r="21" spans="1:9" ht="47.25" customHeight="1" x14ac:dyDescent="0.25">
      <c r="A21" s="53" t="s">
        <v>5367</v>
      </c>
      <c r="B21" s="90" t="s">
        <v>5350</v>
      </c>
      <c r="C21" s="139" t="s">
        <v>31</v>
      </c>
      <c r="D21" s="140" t="s">
        <v>32</v>
      </c>
      <c r="E21" s="57">
        <v>19.45</v>
      </c>
      <c r="F21" s="57">
        <v>4.08</v>
      </c>
      <c r="G21" s="57">
        <v>23.53</v>
      </c>
      <c r="H21" s="141">
        <v>46132</v>
      </c>
      <c r="I21" s="44" t="s">
        <v>5328</v>
      </c>
    </row>
    <row r="22" spans="1:9" ht="47.25" customHeight="1" x14ac:dyDescent="0.25">
      <c r="A22" s="53" t="s">
        <v>5368</v>
      </c>
      <c r="B22" s="90" t="s">
        <v>5369</v>
      </c>
      <c r="C22" s="139" t="s">
        <v>5329</v>
      </c>
      <c r="D22" s="140" t="s">
        <v>5330</v>
      </c>
      <c r="E22" s="57">
        <v>44.79</v>
      </c>
      <c r="F22" s="57">
        <v>9.41</v>
      </c>
      <c r="G22" s="57">
        <v>54.2</v>
      </c>
      <c r="H22" s="141">
        <v>46111</v>
      </c>
      <c r="I22" s="44" t="s">
        <v>5328</v>
      </c>
    </row>
    <row r="23" spans="1:9" ht="47.25" customHeight="1" x14ac:dyDescent="0.25">
      <c r="A23" s="53" t="s">
        <v>5370</v>
      </c>
      <c r="B23" s="90" t="s">
        <v>5371</v>
      </c>
      <c r="C23" s="139" t="s">
        <v>33</v>
      </c>
      <c r="D23" s="140" t="s">
        <v>155</v>
      </c>
      <c r="E23" s="57">
        <v>42.05</v>
      </c>
      <c r="F23" s="57">
        <v>8.83</v>
      </c>
      <c r="G23" s="57">
        <v>50.88</v>
      </c>
      <c r="H23" s="141">
        <v>46113</v>
      </c>
      <c r="I23" s="44" t="s">
        <v>5328</v>
      </c>
    </row>
    <row r="24" spans="1:9" ht="47.25" customHeight="1" x14ac:dyDescent="0.25">
      <c r="A24" s="53" t="s">
        <v>5372</v>
      </c>
      <c r="B24" s="90" t="s">
        <v>5373</v>
      </c>
      <c r="C24" s="139" t="s">
        <v>5329</v>
      </c>
      <c r="D24" s="140" t="s">
        <v>5330</v>
      </c>
      <c r="E24" s="57">
        <v>24.26</v>
      </c>
      <c r="F24" s="57">
        <v>5.09</v>
      </c>
      <c r="G24" s="57">
        <v>29.35</v>
      </c>
      <c r="H24" s="141">
        <v>46106</v>
      </c>
      <c r="I24" s="44" t="s">
        <v>5328</v>
      </c>
    </row>
    <row r="25" spans="1:9" ht="47.25" customHeight="1" x14ac:dyDescent="0.25">
      <c r="A25" s="53" t="s">
        <v>5374</v>
      </c>
      <c r="B25" s="90" t="s">
        <v>5375</v>
      </c>
      <c r="C25" s="139" t="s">
        <v>33</v>
      </c>
      <c r="D25" s="140" t="s">
        <v>155</v>
      </c>
      <c r="E25" s="57">
        <v>18.96</v>
      </c>
      <c r="F25" s="57">
        <v>3.98</v>
      </c>
      <c r="G25" s="57">
        <v>22.94</v>
      </c>
      <c r="H25" s="141">
        <v>46108</v>
      </c>
      <c r="I25" s="44" t="s">
        <v>5328</v>
      </c>
    </row>
    <row r="26" spans="1:9" ht="47.25" customHeight="1" x14ac:dyDescent="0.25">
      <c r="A26" s="53" t="s">
        <v>5376</v>
      </c>
      <c r="B26" s="90" t="s">
        <v>5377</v>
      </c>
      <c r="C26" s="139" t="s">
        <v>5329</v>
      </c>
      <c r="D26" s="140" t="s">
        <v>5330</v>
      </c>
      <c r="E26" s="57">
        <v>229.5</v>
      </c>
      <c r="F26" s="57">
        <v>48.2</v>
      </c>
      <c r="G26" s="57">
        <v>277.7</v>
      </c>
      <c r="H26" s="141">
        <v>46107</v>
      </c>
      <c r="I26" s="44" t="s">
        <v>5328</v>
      </c>
    </row>
    <row r="27" spans="1:9" ht="47.25" customHeight="1" x14ac:dyDescent="0.25">
      <c r="A27" s="53" t="s">
        <v>5378</v>
      </c>
      <c r="B27" s="90" t="s">
        <v>5379</v>
      </c>
      <c r="C27" s="139" t="s">
        <v>437</v>
      </c>
      <c r="D27" s="140" t="s">
        <v>438</v>
      </c>
      <c r="E27" s="57">
        <v>45.36</v>
      </c>
      <c r="F27" s="57">
        <v>9.5299999999999994</v>
      </c>
      <c r="G27" s="57">
        <v>54.89</v>
      </c>
      <c r="H27" s="141">
        <v>46107</v>
      </c>
      <c r="I27" s="44" t="s">
        <v>5328</v>
      </c>
    </row>
    <row r="28" spans="1:9" ht="47.25" customHeight="1" x14ac:dyDescent="0.25">
      <c r="A28" s="53" t="s">
        <v>5380</v>
      </c>
      <c r="B28" s="90" t="s">
        <v>5381</v>
      </c>
      <c r="C28" s="139" t="s">
        <v>31</v>
      </c>
      <c r="D28" s="140" t="s">
        <v>32</v>
      </c>
      <c r="E28" s="57">
        <v>87.42</v>
      </c>
      <c r="F28" s="57">
        <v>18.36</v>
      </c>
      <c r="G28" s="57">
        <v>105.78</v>
      </c>
      <c r="H28" s="141">
        <v>46107</v>
      </c>
      <c r="I28" s="44" t="s">
        <v>5328</v>
      </c>
    </row>
    <row r="29" spans="1:9" ht="47.25" customHeight="1" x14ac:dyDescent="0.25">
      <c r="A29" s="53" t="s">
        <v>5382</v>
      </c>
      <c r="B29" s="90" t="s">
        <v>5383</v>
      </c>
      <c r="C29" s="139" t="s">
        <v>33</v>
      </c>
      <c r="D29" s="140" t="s">
        <v>155</v>
      </c>
      <c r="E29" s="57">
        <v>404.88</v>
      </c>
      <c r="F29" s="57">
        <v>85.02</v>
      </c>
      <c r="G29" s="57">
        <v>489.9</v>
      </c>
      <c r="H29" s="141">
        <v>46126</v>
      </c>
      <c r="I29" s="44" t="s">
        <v>5328</v>
      </c>
    </row>
    <row r="30" spans="1:9" ht="47.25" customHeight="1" x14ac:dyDescent="0.25">
      <c r="A30" s="53" t="s">
        <v>5384</v>
      </c>
      <c r="B30" s="90" t="s">
        <v>5385</v>
      </c>
      <c r="C30" s="139" t="s">
        <v>31</v>
      </c>
      <c r="D30" s="140" t="s">
        <v>32</v>
      </c>
      <c r="E30" s="57">
        <v>87.42</v>
      </c>
      <c r="F30" s="57">
        <v>18.36</v>
      </c>
      <c r="G30" s="57">
        <v>105.78</v>
      </c>
      <c r="H30" s="141">
        <v>46126</v>
      </c>
      <c r="I30" s="44" t="s">
        <v>5328</v>
      </c>
    </row>
    <row r="31" spans="1:9" ht="47.25" customHeight="1" x14ac:dyDescent="0.25">
      <c r="A31" s="53" t="s">
        <v>5386</v>
      </c>
      <c r="B31" s="90" t="s">
        <v>5387</v>
      </c>
      <c r="C31" s="139" t="s">
        <v>31</v>
      </c>
      <c r="D31" s="140" t="s">
        <v>32</v>
      </c>
      <c r="E31" s="57">
        <v>57.45</v>
      </c>
      <c r="F31" s="57">
        <v>12.06</v>
      </c>
      <c r="G31" s="57">
        <v>69.510000000000005</v>
      </c>
      <c r="H31" s="141">
        <v>46128</v>
      </c>
      <c r="I31" s="44" t="s">
        <v>5328</v>
      </c>
    </row>
    <row r="32" spans="1:9" ht="47.25" customHeight="1" x14ac:dyDescent="0.25">
      <c r="A32" s="53" t="s">
        <v>5388</v>
      </c>
      <c r="B32" s="90" t="s">
        <v>5389</v>
      </c>
      <c r="C32" s="139" t="s">
        <v>31</v>
      </c>
      <c r="D32" s="140" t="s">
        <v>32</v>
      </c>
      <c r="E32" s="57">
        <v>464.1</v>
      </c>
      <c r="F32" s="57">
        <v>97.46</v>
      </c>
      <c r="G32" s="57">
        <v>561.55999999999995</v>
      </c>
      <c r="H32" s="141">
        <v>46114</v>
      </c>
      <c r="I32" s="44" t="s">
        <v>5328</v>
      </c>
    </row>
    <row r="33" spans="1:9" ht="47.25" customHeight="1" x14ac:dyDescent="0.25">
      <c r="A33" s="53" t="s">
        <v>5390</v>
      </c>
      <c r="B33" s="90" t="s">
        <v>5391</v>
      </c>
      <c r="C33" s="139" t="s">
        <v>31</v>
      </c>
      <c r="D33" s="140" t="s">
        <v>32</v>
      </c>
      <c r="E33" s="57">
        <v>76.8</v>
      </c>
      <c r="F33" s="57">
        <v>16.13</v>
      </c>
      <c r="G33" s="57">
        <v>92.93</v>
      </c>
      <c r="H33" s="141">
        <v>46114</v>
      </c>
      <c r="I33" s="44" t="s">
        <v>5328</v>
      </c>
    </row>
    <row r="34" spans="1:9" ht="47.25" customHeight="1" x14ac:dyDescent="0.25">
      <c r="A34" s="53" t="s">
        <v>5392</v>
      </c>
      <c r="B34" s="90" t="s">
        <v>5393</v>
      </c>
      <c r="C34" s="139" t="s">
        <v>31</v>
      </c>
      <c r="D34" s="140" t="s">
        <v>32</v>
      </c>
      <c r="E34" s="57">
        <v>9.73</v>
      </c>
      <c r="F34" s="57">
        <v>2.04</v>
      </c>
      <c r="G34" s="57">
        <v>11.77</v>
      </c>
      <c r="H34" s="141">
        <v>46114</v>
      </c>
      <c r="I34" s="44" t="s">
        <v>5328</v>
      </c>
    </row>
    <row r="35" spans="1:9" ht="47.25" customHeight="1" x14ac:dyDescent="0.25">
      <c r="A35" s="53" t="s">
        <v>5394</v>
      </c>
      <c r="B35" s="90" t="s">
        <v>5395</v>
      </c>
      <c r="C35" s="139" t="s">
        <v>31</v>
      </c>
      <c r="D35" s="140" t="s">
        <v>32</v>
      </c>
      <c r="E35" s="57">
        <v>29.48</v>
      </c>
      <c r="F35" s="57">
        <v>6.19</v>
      </c>
      <c r="G35" s="57">
        <v>35.67</v>
      </c>
      <c r="H35" s="141">
        <v>46126</v>
      </c>
      <c r="I35" s="44" t="s">
        <v>5328</v>
      </c>
    </row>
    <row r="36" spans="1:9" ht="47.25" customHeight="1" x14ac:dyDescent="0.25">
      <c r="A36" s="53" t="s">
        <v>5396</v>
      </c>
      <c r="B36" s="90" t="s">
        <v>5397</v>
      </c>
      <c r="C36" s="139" t="s">
        <v>31</v>
      </c>
      <c r="D36" s="140" t="s">
        <v>32</v>
      </c>
      <c r="E36" s="57">
        <v>50.15</v>
      </c>
      <c r="F36" s="57">
        <v>10.53</v>
      </c>
      <c r="G36" s="57">
        <v>60.68</v>
      </c>
      <c r="H36" s="141">
        <v>46114</v>
      </c>
      <c r="I36" s="44" t="s">
        <v>5328</v>
      </c>
    </row>
    <row r="37" spans="1:9" ht="47.25" customHeight="1" x14ac:dyDescent="0.25">
      <c r="A37" s="53" t="s">
        <v>5398</v>
      </c>
      <c r="B37" s="90" t="s">
        <v>5399</v>
      </c>
      <c r="C37" s="139" t="s">
        <v>31</v>
      </c>
      <c r="D37" s="140" t="s">
        <v>32</v>
      </c>
      <c r="E37" s="57">
        <v>535.87</v>
      </c>
      <c r="F37" s="57">
        <v>112.53</v>
      </c>
      <c r="G37" s="57">
        <v>648.4</v>
      </c>
      <c r="H37" s="141">
        <v>46114</v>
      </c>
      <c r="I37" s="44" t="s">
        <v>5328</v>
      </c>
    </row>
    <row r="38" spans="1:9" ht="47.25" customHeight="1" x14ac:dyDescent="0.25">
      <c r="A38" s="53" t="s">
        <v>5400</v>
      </c>
      <c r="B38" s="90" t="s">
        <v>5401</v>
      </c>
      <c r="C38" s="139" t="s">
        <v>31</v>
      </c>
      <c r="D38" s="140" t="s">
        <v>32</v>
      </c>
      <c r="E38" s="57">
        <v>281.14</v>
      </c>
      <c r="F38" s="57">
        <v>59.04</v>
      </c>
      <c r="G38" s="57">
        <v>340.18</v>
      </c>
      <c r="H38" s="141">
        <v>46133</v>
      </c>
      <c r="I38" s="44" t="s">
        <v>5328</v>
      </c>
    </row>
    <row r="39" spans="1:9" ht="47.25" customHeight="1" x14ac:dyDescent="0.25">
      <c r="A39" s="53" t="s">
        <v>5402</v>
      </c>
      <c r="B39" s="90" t="s">
        <v>5403</v>
      </c>
      <c r="C39" s="139" t="s">
        <v>31</v>
      </c>
      <c r="D39" s="140" t="s">
        <v>32</v>
      </c>
      <c r="E39" s="57">
        <v>85.25</v>
      </c>
      <c r="F39" s="57">
        <v>17.899999999999999</v>
      </c>
      <c r="G39" s="57">
        <v>103.15</v>
      </c>
      <c r="H39" s="141">
        <v>46114</v>
      </c>
      <c r="I39" s="44" t="s">
        <v>5328</v>
      </c>
    </row>
    <row r="40" spans="1:9" ht="47.25" customHeight="1" x14ac:dyDescent="0.25">
      <c r="A40" s="53" t="s">
        <v>5404</v>
      </c>
      <c r="B40" s="90" t="s">
        <v>5405</v>
      </c>
      <c r="C40" s="139" t="s">
        <v>31</v>
      </c>
      <c r="D40" s="140" t="s">
        <v>32</v>
      </c>
      <c r="E40" s="57">
        <v>54.4</v>
      </c>
      <c r="F40" s="57">
        <v>11.42</v>
      </c>
      <c r="G40" s="57">
        <v>65.819999999999993</v>
      </c>
      <c r="H40" s="141">
        <v>46114</v>
      </c>
      <c r="I40" s="44" t="s">
        <v>5328</v>
      </c>
    </row>
    <row r="41" spans="1:9" ht="47.25" customHeight="1" x14ac:dyDescent="0.25">
      <c r="A41" s="53" t="s">
        <v>5406</v>
      </c>
      <c r="B41" s="90" t="s">
        <v>5407</v>
      </c>
      <c r="C41" s="139" t="s">
        <v>31</v>
      </c>
      <c r="D41" s="140" t="s">
        <v>32</v>
      </c>
      <c r="E41" s="57">
        <v>23.73</v>
      </c>
      <c r="F41" s="57">
        <v>4.9800000000000004</v>
      </c>
      <c r="G41" s="57">
        <v>28.71</v>
      </c>
      <c r="H41" s="141">
        <v>46128</v>
      </c>
      <c r="I41" s="44" t="s">
        <v>5328</v>
      </c>
    </row>
    <row r="42" spans="1:9" ht="47.25" customHeight="1" x14ac:dyDescent="0.25">
      <c r="A42" s="53" t="s">
        <v>5408</v>
      </c>
      <c r="B42" s="90" t="s">
        <v>5409</v>
      </c>
      <c r="C42" s="139" t="s">
        <v>31</v>
      </c>
      <c r="D42" s="140" t="s">
        <v>32</v>
      </c>
      <c r="E42" s="57">
        <v>21.63</v>
      </c>
      <c r="F42" s="57">
        <v>4.54</v>
      </c>
      <c r="G42" s="57">
        <v>26.17</v>
      </c>
      <c r="H42" s="141">
        <v>46114</v>
      </c>
      <c r="I42" s="44" t="s">
        <v>5328</v>
      </c>
    </row>
    <row r="43" spans="1:9" ht="47.25" customHeight="1" x14ac:dyDescent="0.25">
      <c r="A43" s="53" t="s">
        <v>5410</v>
      </c>
      <c r="B43" s="90" t="s">
        <v>5411</v>
      </c>
      <c r="C43" s="139" t="s">
        <v>31</v>
      </c>
      <c r="D43" s="140" t="s">
        <v>32</v>
      </c>
      <c r="E43" s="57">
        <v>32.869999999999997</v>
      </c>
      <c r="F43" s="57">
        <v>6.9</v>
      </c>
      <c r="G43" s="57">
        <v>39.770000000000003</v>
      </c>
      <c r="H43" s="141">
        <v>46129</v>
      </c>
      <c r="I43" s="44" t="s">
        <v>5328</v>
      </c>
    </row>
    <row r="44" spans="1:9" ht="47.25" customHeight="1" x14ac:dyDescent="0.25">
      <c r="A44" s="53" t="s">
        <v>5412</v>
      </c>
      <c r="B44" s="90" t="s">
        <v>5413</v>
      </c>
      <c r="C44" s="139" t="s">
        <v>31</v>
      </c>
      <c r="D44" s="140" t="s">
        <v>32</v>
      </c>
      <c r="E44" s="57">
        <v>31.06</v>
      </c>
      <c r="F44" s="57">
        <v>6.52</v>
      </c>
      <c r="G44" s="57">
        <v>37.58</v>
      </c>
      <c r="H44" s="141">
        <v>46114</v>
      </c>
      <c r="I44" s="44" t="s">
        <v>5328</v>
      </c>
    </row>
    <row r="45" spans="1:9" ht="47.25" customHeight="1" x14ac:dyDescent="0.25">
      <c r="A45" s="53" t="s">
        <v>5414</v>
      </c>
      <c r="B45" s="90" t="s">
        <v>5415</v>
      </c>
      <c r="C45" s="139" t="s">
        <v>31</v>
      </c>
      <c r="D45" s="140" t="s">
        <v>32</v>
      </c>
      <c r="E45" s="57">
        <v>165.76</v>
      </c>
      <c r="F45" s="57">
        <v>34.81</v>
      </c>
      <c r="G45" s="57">
        <v>200.57</v>
      </c>
      <c r="H45" s="141">
        <v>46114</v>
      </c>
      <c r="I45" s="44" t="s">
        <v>5328</v>
      </c>
    </row>
    <row r="46" spans="1:9" ht="47.25" customHeight="1" x14ac:dyDescent="0.25">
      <c r="A46" s="53" t="s">
        <v>5416</v>
      </c>
      <c r="B46" s="90" t="s">
        <v>5417</v>
      </c>
      <c r="C46" s="139" t="s">
        <v>31</v>
      </c>
      <c r="D46" s="140" t="s">
        <v>32</v>
      </c>
      <c r="E46" s="57">
        <v>89.26</v>
      </c>
      <c r="F46" s="57">
        <v>18.739999999999998</v>
      </c>
      <c r="G46" s="57">
        <v>108</v>
      </c>
      <c r="H46" s="141">
        <v>46129</v>
      </c>
      <c r="I46" s="44" t="s">
        <v>5328</v>
      </c>
    </row>
    <row r="47" spans="1:9" ht="47.25" customHeight="1" x14ac:dyDescent="0.25">
      <c r="A47" s="53" t="s">
        <v>5418</v>
      </c>
      <c r="B47" s="90" t="s">
        <v>5419</v>
      </c>
      <c r="C47" s="139" t="s">
        <v>31</v>
      </c>
      <c r="D47" s="140" t="s">
        <v>32</v>
      </c>
      <c r="E47" s="57">
        <v>11.73</v>
      </c>
      <c r="F47" s="57">
        <v>2.46</v>
      </c>
      <c r="G47" s="57">
        <v>14.19</v>
      </c>
      <c r="H47" s="141">
        <v>46126</v>
      </c>
      <c r="I47" s="44" t="s">
        <v>5328</v>
      </c>
    </row>
    <row r="48" spans="1:9" ht="47.25" customHeight="1" x14ac:dyDescent="0.25">
      <c r="A48" s="53" t="s">
        <v>5420</v>
      </c>
      <c r="B48" s="90" t="s">
        <v>5421</v>
      </c>
      <c r="C48" s="139" t="s">
        <v>31</v>
      </c>
      <c r="D48" s="140" t="s">
        <v>32</v>
      </c>
      <c r="E48" s="57">
        <v>3.65</v>
      </c>
      <c r="F48" s="57">
        <v>0.77</v>
      </c>
      <c r="G48" s="57">
        <v>4.42</v>
      </c>
      <c r="H48" s="141">
        <v>46126</v>
      </c>
      <c r="I48" s="44" t="s">
        <v>5328</v>
      </c>
    </row>
    <row r="49" spans="1:9" ht="47.25" customHeight="1" x14ac:dyDescent="0.25">
      <c r="A49" s="53" t="s">
        <v>5422</v>
      </c>
      <c r="B49" s="90" t="s">
        <v>5423</v>
      </c>
      <c r="C49" s="139" t="s">
        <v>31</v>
      </c>
      <c r="D49" s="140" t="s">
        <v>32</v>
      </c>
      <c r="E49" s="57">
        <v>34.56</v>
      </c>
      <c r="F49" s="57">
        <v>7.26</v>
      </c>
      <c r="G49" s="57">
        <v>41.82</v>
      </c>
      <c r="H49" s="141">
        <v>46133</v>
      </c>
      <c r="I49" s="44" t="s">
        <v>5328</v>
      </c>
    </row>
    <row r="50" spans="1:9" ht="47.25" customHeight="1" x14ac:dyDescent="0.25">
      <c r="A50" s="53" t="s">
        <v>5424</v>
      </c>
      <c r="B50" s="90" t="s">
        <v>5425</v>
      </c>
      <c r="C50" s="139" t="s">
        <v>31</v>
      </c>
      <c r="D50" s="140" t="s">
        <v>32</v>
      </c>
      <c r="E50" s="57">
        <v>61.09</v>
      </c>
      <c r="F50" s="57">
        <v>12.82</v>
      </c>
      <c r="G50" s="57">
        <v>73.92</v>
      </c>
      <c r="H50" s="141">
        <v>46127</v>
      </c>
      <c r="I50" s="44" t="s">
        <v>5328</v>
      </c>
    </row>
    <row r="51" spans="1:9" ht="47.25" customHeight="1" x14ac:dyDescent="0.25">
      <c r="A51" s="53" t="s">
        <v>5426</v>
      </c>
      <c r="B51" s="90" t="s">
        <v>5427</v>
      </c>
      <c r="C51" s="139" t="s">
        <v>31</v>
      </c>
      <c r="D51" s="140" t="s">
        <v>32</v>
      </c>
      <c r="E51" s="57">
        <v>257.52</v>
      </c>
      <c r="F51" s="57">
        <v>54.08</v>
      </c>
      <c r="G51" s="57">
        <v>311.60000000000002</v>
      </c>
      <c r="H51" s="141">
        <v>46134</v>
      </c>
      <c r="I51" s="44" t="s">
        <v>5328</v>
      </c>
    </row>
    <row r="52" spans="1:9" ht="47.25" customHeight="1" x14ac:dyDescent="0.25">
      <c r="A52" s="53" t="s">
        <v>5428</v>
      </c>
      <c r="B52" s="90" t="s">
        <v>5429</v>
      </c>
      <c r="C52" s="139" t="s">
        <v>31</v>
      </c>
      <c r="D52" s="140" t="s">
        <v>32</v>
      </c>
      <c r="E52" s="57">
        <v>16.079999999999998</v>
      </c>
      <c r="F52" s="57">
        <v>3.38</v>
      </c>
      <c r="G52" s="57">
        <v>19.46</v>
      </c>
      <c r="H52" s="141">
        <v>46114</v>
      </c>
      <c r="I52" s="44" t="s">
        <v>5328</v>
      </c>
    </row>
    <row r="53" spans="1:9" ht="47.25" customHeight="1" x14ac:dyDescent="0.25">
      <c r="A53" s="53" t="s">
        <v>5430</v>
      </c>
      <c r="B53" s="90" t="s">
        <v>5431</v>
      </c>
      <c r="C53" s="139" t="s">
        <v>31</v>
      </c>
      <c r="D53" s="140" t="s">
        <v>32</v>
      </c>
      <c r="E53" s="57">
        <v>7.37</v>
      </c>
      <c r="F53" s="57">
        <v>1.55</v>
      </c>
      <c r="G53" s="57">
        <v>8.92</v>
      </c>
      <c r="H53" s="141">
        <v>46126</v>
      </c>
      <c r="I53" s="44" t="s">
        <v>5328</v>
      </c>
    </row>
    <row r="54" spans="1:9" ht="47.25" customHeight="1" x14ac:dyDescent="0.25">
      <c r="A54" s="53" t="s">
        <v>5432</v>
      </c>
      <c r="B54" s="90" t="s">
        <v>5433</v>
      </c>
      <c r="C54" s="139" t="s">
        <v>31</v>
      </c>
      <c r="D54" s="140" t="s">
        <v>32</v>
      </c>
      <c r="E54" s="57">
        <v>9.74</v>
      </c>
      <c r="F54" s="57">
        <v>2.0499999999999998</v>
      </c>
      <c r="G54" s="57">
        <v>11.79</v>
      </c>
      <c r="H54" s="141">
        <v>46126</v>
      </c>
      <c r="I54" s="44" t="s">
        <v>5328</v>
      </c>
    </row>
    <row r="55" spans="1:9" ht="47.25" customHeight="1" x14ac:dyDescent="0.25">
      <c r="A55" s="53" t="s">
        <v>5434</v>
      </c>
      <c r="B55" s="90" t="s">
        <v>5435</v>
      </c>
      <c r="C55" s="139" t="s">
        <v>31</v>
      </c>
      <c r="D55" s="140" t="s">
        <v>32</v>
      </c>
      <c r="E55" s="57">
        <v>10.93</v>
      </c>
      <c r="F55" s="57">
        <v>2.2999999999999998</v>
      </c>
      <c r="G55" s="57">
        <v>13.23</v>
      </c>
      <c r="H55" s="141">
        <v>46126</v>
      </c>
      <c r="I55" s="44" t="s">
        <v>5328</v>
      </c>
    </row>
    <row r="56" spans="1:9" ht="47.25" customHeight="1" x14ac:dyDescent="0.25">
      <c r="A56" s="53" t="s">
        <v>5436</v>
      </c>
      <c r="B56" s="90" t="s">
        <v>5437</v>
      </c>
      <c r="C56" s="139" t="s">
        <v>31</v>
      </c>
      <c r="D56" s="140" t="s">
        <v>32</v>
      </c>
      <c r="E56" s="57">
        <v>3.91</v>
      </c>
      <c r="F56" s="57">
        <v>0.82</v>
      </c>
      <c r="G56" s="57">
        <v>4.7300000000000004</v>
      </c>
      <c r="H56" s="141">
        <v>46126</v>
      </c>
      <c r="I56" s="44" t="s">
        <v>5328</v>
      </c>
    </row>
    <row r="57" spans="1:9" ht="47.25" customHeight="1" x14ac:dyDescent="0.25">
      <c r="A57" s="53" t="s">
        <v>5438</v>
      </c>
      <c r="B57" s="90" t="s">
        <v>5439</v>
      </c>
      <c r="C57" s="139" t="s">
        <v>31</v>
      </c>
      <c r="D57" s="140" t="s">
        <v>32</v>
      </c>
      <c r="E57" s="57">
        <v>27.01</v>
      </c>
      <c r="F57" s="57">
        <v>5.67</v>
      </c>
      <c r="G57" s="57">
        <v>32.68</v>
      </c>
      <c r="H57" s="141">
        <v>46114</v>
      </c>
      <c r="I57" s="44" t="s">
        <v>5328</v>
      </c>
    </row>
    <row r="58" spans="1:9" ht="47.25" customHeight="1" x14ac:dyDescent="0.25">
      <c r="A58" s="53" t="s">
        <v>5440</v>
      </c>
      <c r="B58" s="90" t="s">
        <v>5441</v>
      </c>
      <c r="C58" s="139" t="s">
        <v>31</v>
      </c>
      <c r="D58" s="140" t="s">
        <v>32</v>
      </c>
      <c r="E58" s="57">
        <v>86.27</v>
      </c>
      <c r="F58" s="57">
        <v>18.12</v>
      </c>
      <c r="G58" s="57">
        <v>104.39</v>
      </c>
      <c r="H58" s="141">
        <v>46126</v>
      </c>
      <c r="I58" s="44" t="s">
        <v>5328</v>
      </c>
    </row>
    <row r="59" spans="1:9" ht="47.25" customHeight="1" x14ac:dyDescent="0.25">
      <c r="A59" s="53" t="s">
        <v>5442</v>
      </c>
      <c r="B59" s="90" t="s">
        <v>5443</v>
      </c>
      <c r="C59" s="139" t="s">
        <v>31</v>
      </c>
      <c r="D59" s="140" t="s">
        <v>32</v>
      </c>
      <c r="E59" s="57">
        <v>163.56</v>
      </c>
      <c r="F59" s="57">
        <v>34.35</v>
      </c>
      <c r="G59" s="57">
        <v>197.91</v>
      </c>
      <c r="H59" s="141">
        <v>46127</v>
      </c>
      <c r="I59" s="44" t="s">
        <v>5328</v>
      </c>
    </row>
    <row r="60" spans="1:9" ht="47.25" customHeight="1" x14ac:dyDescent="0.25">
      <c r="A60" s="53" t="s">
        <v>5444</v>
      </c>
      <c r="B60" s="90" t="s">
        <v>5445</v>
      </c>
      <c r="C60" s="139" t="s">
        <v>31</v>
      </c>
      <c r="D60" s="140" t="s">
        <v>32</v>
      </c>
      <c r="E60" s="57">
        <v>18.850000000000001</v>
      </c>
      <c r="F60" s="57">
        <v>3.96</v>
      </c>
      <c r="G60" s="57">
        <v>22.81</v>
      </c>
      <c r="H60" s="141">
        <v>46127</v>
      </c>
      <c r="I60" s="44" t="s">
        <v>5328</v>
      </c>
    </row>
    <row r="61" spans="1:9" ht="47.25" customHeight="1" x14ac:dyDescent="0.25">
      <c r="A61" s="53" t="s">
        <v>5446</v>
      </c>
      <c r="B61" s="90" t="s">
        <v>5447</v>
      </c>
      <c r="C61" s="139" t="s">
        <v>31</v>
      </c>
      <c r="D61" s="140" t="s">
        <v>32</v>
      </c>
      <c r="E61" s="57">
        <v>14.86</v>
      </c>
      <c r="F61" s="57">
        <v>3.12</v>
      </c>
      <c r="G61" s="57">
        <v>17.98</v>
      </c>
      <c r="H61" s="141">
        <v>46114</v>
      </c>
      <c r="I61" s="44" t="s">
        <v>5328</v>
      </c>
    </row>
    <row r="62" spans="1:9" ht="47.25" customHeight="1" x14ac:dyDescent="0.25">
      <c r="A62" s="53" t="s">
        <v>5448</v>
      </c>
      <c r="B62" s="90" t="s">
        <v>5449</v>
      </c>
      <c r="C62" s="139" t="s">
        <v>31</v>
      </c>
      <c r="D62" s="140" t="s">
        <v>32</v>
      </c>
      <c r="E62" s="57">
        <v>6.7</v>
      </c>
      <c r="F62" s="57">
        <v>1.41</v>
      </c>
      <c r="G62" s="57">
        <v>8.11</v>
      </c>
      <c r="H62" s="141">
        <v>46128</v>
      </c>
      <c r="I62" s="44" t="s">
        <v>5328</v>
      </c>
    </row>
    <row r="63" spans="1:9" ht="47.25" customHeight="1" x14ac:dyDescent="0.25">
      <c r="A63" s="53" t="s">
        <v>5450</v>
      </c>
      <c r="B63" s="90" t="s">
        <v>5451</v>
      </c>
      <c r="C63" s="139" t="s">
        <v>31</v>
      </c>
      <c r="D63" s="140" t="s">
        <v>32</v>
      </c>
      <c r="E63" s="57">
        <v>22.3</v>
      </c>
      <c r="F63" s="57">
        <v>4.68</v>
      </c>
      <c r="G63" s="57">
        <v>26.98</v>
      </c>
      <c r="H63" s="141">
        <v>46133</v>
      </c>
      <c r="I63" s="44" t="s">
        <v>5328</v>
      </c>
    </row>
    <row r="64" spans="1:9" ht="47.25" customHeight="1" x14ac:dyDescent="0.25">
      <c r="A64" s="53" t="s">
        <v>5452</v>
      </c>
      <c r="B64" s="90" t="s">
        <v>5453</v>
      </c>
      <c r="C64" s="139" t="s">
        <v>31</v>
      </c>
      <c r="D64" s="140" t="s">
        <v>32</v>
      </c>
      <c r="E64" s="57">
        <v>21.64</v>
      </c>
      <c r="F64" s="57">
        <v>4.54</v>
      </c>
      <c r="G64" s="57">
        <v>26.18</v>
      </c>
      <c r="H64" s="141">
        <v>46114</v>
      </c>
      <c r="I64" s="44" t="s">
        <v>5328</v>
      </c>
    </row>
    <row r="65" spans="1:9" ht="47.25" customHeight="1" x14ac:dyDescent="0.25">
      <c r="A65" s="53" t="s">
        <v>5454</v>
      </c>
      <c r="B65" s="90" t="s">
        <v>5455</v>
      </c>
      <c r="C65" s="139" t="s">
        <v>31</v>
      </c>
      <c r="D65" s="140" t="s">
        <v>32</v>
      </c>
      <c r="E65" s="57">
        <v>16.670000000000002</v>
      </c>
      <c r="F65" s="57">
        <v>3.5</v>
      </c>
      <c r="G65" s="57">
        <v>20.170000000000002</v>
      </c>
      <c r="H65" s="141">
        <v>46114</v>
      </c>
      <c r="I65" s="44" t="s">
        <v>5328</v>
      </c>
    </row>
    <row r="66" spans="1:9" ht="47.25" customHeight="1" x14ac:dyDescent="0.25">
      <c r="A66" s="53" t="s">
        <v>5456</v>
      </c>
      <c r="B66" s="90" t="s">
        <v>5457</v>
      </c>
      <c r="C66" s="139" t="s">
        <v>31</v>
      </c>
      <c r="D66" s="140" t="s">
        <v>32</v>
      </c>
      <c r="E66" s="57">
        <v>43.64</v>
      </c>
      <c r="F66" s="57">
        <v>9.16</v>
      </c>
      <c r="G66" s="57">
        <v>52.8</v>
      </c>
      <c r="H66" s="141">
        <v>46126</v>
      </c>
      <c r="I66" s="44" t="s">
        <v>5328</v>
      </c>
    </row>
    <row r="67" spans="1:9" ht="47.25" customHeight="1" x14ac:dyDescent="0.25">
      <c r="A67" s="53" t="s">
        <v>5458</v>
      </c>
      <c r="B67" s="90" t="s">
        <v>5459</v>
      </c>
      <c r="C67" s="139" t="s">
        <v>33</v>
      </c>
      <c r="D67" s="140" t="s">
        <v>155</v>
      </c>
      <c r="E67" s="57">
        <v>75.89</v>
      </c>
      <c r="F67" s="57">
        <v>15.94</v>
      </c>
      <c r="G67" s="57">
        <v>91.83</v>
      </c>
      <c r="H67" s="141">
        <v>46114</v>
      </c>
      <c r="I67" s="44" t="s">
        <v>5328</v>
      </c>
    </row>
    <row r="68" spans="1:9" ht="47.25" customHeight="1" x14ac:dyDescent="0.25">
      <c r="A68" s="53" t="s">
        <v>5460</v>
      </c>
      <c r="B68" s="90" t="s">
        <v>5461</v>
      </c>
      <c r="C68" s="139" t="s">
        <v>33</v>
      </c>
      <c r="D68" s="140" t="s">
        <v>155</v>
      </c>
      <c r="E68" s="57">
        <v>125.93</v>
      </c>
      <c r="F68" s="57">
        <v>26.45</v>
      </c>
      <c r="G68" s="57">
        <v>152.38</v>
      </c>
      <c r="H68" s="141">
        <v>46127</v>
      </c>
      <c r="I68" s="44" t="s">
        <v>5328</v>
      </c>
    </row>
    <row r="69" spans="1:9" ht="47.25" customHeight="1" x14ac:dyDescent="0.25">
      <c r="A69" s="53" t="s">
        <v>5462</v>
      </c>
      <c r="B69" s="90" t="s">
        <v>5463</v>
      </c>
      <c r="C69" s="139" t="s">
        <v>31</v>
      </c>
      <c r="D69" s="140" t="s">
        <v>32</v>
      </c>
      <c r="E69" s="57">
        <v>29</v>
      </c>
      <c r="F69" s="57">
        <v>6.09</v>
      </c>
      <c r="G69" s="57">
        <v>35.090000000000003</v>
      </c>
      <c r="H69" s="141">
        <v>46127</v>
      </c>
      <c r="I69" s="44" t="s">
        <v>5328</v>
      </c>
    </row>
    <row r="70" spans="1:9" ht="47.25" customHeight="1" x14ac:dyDescent="0.25">
      <c r="A70" s="53" t="s">
        <v>5464</v>
      </c>
      <c r="B70" s="90" t="s">
        <v>5465</v>
      </c>
      <c r="C70" s="139" t="s">
        <v>31</v>
      </c>
      <c r="D70" s="140" t="s">
        <v>32</v>
      </c>
      <c r="E70" s="57">
        <v>315.64999999999998</v>
      </c>
      <c r="F70" s="57">
        <v>66.290000000000006</v>
      </c>
      <c r="G70" s="57">
        <v>381.94</v>
      </c>
      <c r="H70" s="141">
        <v>46113</v>
      </c>
      <c r="I70" s="44" t="s">
        <v>5328</v>
      </c>
    </row>
    <row r="71" spans="1:9" ht="47.25" customHeight="1" x14ac:dyDescent="0.25">
      <c r="A71" s="53" t="s">
        <v>5466</v>
      </c>
      <c r="B71" s="90" t="s">
        <v>5467</v>
      </c>
      <c r="C71" s="139" t="s">
        <v>33</v>
      </c>
      <c r="D71" s="140" t="s">
        <v>155</v>
      </c>
      <c r="E71" s="57">
        <v>41.21</v>
      </c>
      <c r="F71" s="57">
        <v>8.65</v>
      </c>
      <c r="G71" s="57">
        <v>49.86</v>
      </c>
      <c r="H71" s="141">
        <v>46126</v>
      </c>
      <c r="I71" s="44" t="s">
        <v>5328</v>
      </c>
    </row>
    <row r="72" spans="1:9" ht="47.25" customHeight="1" x14ac:dyDescent="0.25">
      <c r="A72" s="53" t="s">
        <v>5468</v>
      </c>
      <c r="B72" s="90" t="s">
        <v>5469</v>
      </c>
      <c r="C72" s="139" t="s">
        <v>31</v>
      </c>
      <c r="D72" s="140" t="s">
        <v>32</v>
      </c>
      <c r="E72" s="57">
        <v>189.01</v>
      </c>
      <c r="F72" s="57">
        <v>39.69</v>
      </c>
      <c r="G72" s="57">
        <v>228.7</v>
      </c>
      <c r="H72" s="141">
        <v>46126</v>
      </c>
      <c r="I72" s="44" t="s">
        <v>5328</v>
      </c>
    </row>
    <row r="73" spans="1:9" ht="47.25" customHeight="1" x14ac:dyDescent="0.25">
      <c r="A73" s="53" t="s">
        <v>5470</v>
      </c>
      <c r="B73" s="90" t="s">
        <v>5471</v>
      </c>
      <c r="C73" s="139" t="s">
        <v>31</v>
      </c>
      <c r="D73" s="140" t="s">
        <v>32</v>
      </c>
      <c r="E73" s="57">
        <v>84.74</v>
      </c>
      <c r="F73" s="57">
        <v>17.8</v>
      </c>
      <c r="G73" s="57">
        <v>102.54</v>
      </c>
      <c r="H73" s="141">
        <v>46127</v>
      </c>
      <c r="I73" s="44" t="s">
        <v>5328</v>
      </c>
    </row>
    <row r="74" spans="1:9" ht="47.25" customHeight="1" x14ac:dyDescent="0.25">
      <c r="A74" s="53" t="s">
        <v>5472</v>
      </c>
      <c r="B74" s="90" t="s">
        <v>5473</v>
      </c>
      <c r="C74" s="139" t="s">
        <v>31</v>
      </c>
      <c r="D74" s="140" t="s">
        <v>32</v>
      </c>
      <c r="E74" s="57">
        <v>140.52000000000001</v>
      </c>
      <c r="F74" s="57">
        <v>29.51</v>
      </c>
      <c r="G74" s="57">
        <v>170.03</v>
      </c>
      <c r="H74" s="141">
        <v>46127</v>
      </c>
      <c r="I74" s="44" t="s">
        <v>5328</v>
      </c>
    </row>
    <row r="75" spans="1:9" ht="47.25" customHeight="1" x14ac:dyDescent="0.25">
      <c r="A75" s="53" t="s">
        <v>5474</v>
      </c>
      <c r="B75" s="90" t="s">
        <v>5475</v>
      </c>
      <c r="C75" s="139" t="s">
        <v>31</v>
      </c>
      <c r="D75" s="140" t="s">
        <v>32</v>
      </c>
      <c r="E75" s="57">
        <v>78.14</v>
      </c>
      <c r="F75" s="57">
        <v>16.41</v>
      </c>
      <c r="G75" s="57">
        <v>94.55</v>
      </c>
      <c r="H75" s="141">
        <v>46126</v>
      </c>
      <c r="I75" s="44" t="s">
        <v>5328</v>
      </c>
    </row>
    <row r="76" spans="1:9" ht="47.25" customHeight="1" x14ac:dyDescent="0.25">
      <c r="A76" s="53" t="s">
        <v>5476</v>
      </c>
      <c r="B76" s="90" t="s">
        <v>5477</v>
      </c>
      <c r="C76" s="139" t="s">
        <v>31</v>
      </c>
      <c r="D76" s="140" t="s">
        <v>32</v>
      </c>
      <c r="E76" s="57">
        <v>17.78</v>
      </c>
      <c r="F76" s="57">
        <v>3.73</v>
      </c>
      <c r="G76" s="57">
        <v>21.51</v>
      </c>
      <c r="H76" s="141">
        <v>46126</v>
      </c>
      <c r="I76" s="44" t="s">
        <v>5328</v>
      </c>
    </row>
    <row r="77" spans="1:9" ht="47.25" customHeight="1" x14ac:dyDescent="0.25">
      <c r="A77" s="53" t="s">
        <v>5478</v>
      </c>
      <c r="B77" s="90" t="s">
        <v>5479</v>
      </c>
      <c r="C77" s="139" t="s">
        <v>31</v>
      </c>
      <c r="D77" s="140" t="s">
        <v>32</v>
      </c>
      <c r="E77" s="57">
        <v>16.149999999999999</v>
      </c>
      <c r="F77" s="57">
        <v>3.39</v>
      </c>
      <c r="G77" s="57">
        <v>19.54</v>
      </c>
      <c r="H77" s="141">
        <v>46127</v>
      </c>
      <c r="I77" s="44" t="s">
        <v>5328</v>
      </c>
    </row>
    <row r="78" spans="1:9" ht="47.25" customHeight="1" x14ac:dyDescent="0.25">
      <c r="A78" s="53" t="s">
        <v>5480</v>
      </c>
      <c r="B78" s="90" t="s">
        <v>5481</v>
      </c>
      <c r="C78" s="139" t="s">
        <v>31</v>
      </c>
      <c r="D78" s="140" t="s">
        <v>32</v>
      </c>
      <c r="E78" s="57">
        <v>104.91</v>
      </c>
      <c r="F78" s="57">
        <v>22.03</v>
      </c>
      <c r="G78" s="57">
        <v>126.94</v>
      </c>
      <c r="H78" s="141">
        <v>46127</v>
      </c>
      <c r="I78" s="44" t="s">
        <v>5328</v>
      </c>
    </row>
    <row r="79" spans="1:9" ht="47.25" customHeight="1" x14ac:dyDescent="0.25">
      <c r="A79" s="53" t="s">
        <v>5482</v>
      </c>
      <c r="B79" s="90" t="s">
        <v>5483</v>
      </c>
      <c r="C79" s="139" t="s">
        <v>31</v>
      </c>
      <c r="D79" s="140" t="s">
        <v>32</v>
      </c>
      <c r="E79" s="57">
        <v>25.05</v>
      </c>
      <c r="F79" s="57">
        <v>5.26</v>
      </c>
      <c r="G79" s="57">
        <v>30.31</v>
      </c>
      <c r="H79" s="141">
        <v>46126</v>
      </c>
      <c r="I79" s="44" t="s">
        <v>5328</v>
      </c>
    </row>
    <row r="80" spans="1:9" ht="47.25" customHeight="1" x14ac:dyDescent="0.25">
      <c r="A80" s="53" t="s">
        <v>5484</v>
      </c>
      <c r="B80" s="90" t="s">
        <v>5485</v>
      </c>
      <c r="C80" s="139" t="s">
        <v>5329</v>
      </c>
      <c r="D80" s="140" t="s">
        <v>5330</v>
      </c>
      <c r="E80" s="57">
        <v>124.19</v>
      </c>
      <c r="F80" s="57">
        <v>26.08</v>
      </c>
      <c r="G80" s="57">
        <v>150.27000000000001</v>
      </c>
      <c r="H80" s="141">
        <v>46132</v>
      </c>
      <c r="I80" s="44" t="s">
        <v>5328</v>
      </c>
    </row>
    <row r="81" spans="1:9" ht="47.25" customHeight="1" x14ac:dyDescent="0.25">
      <c r="A81" s="53" t="s">
        <v>5486</v>
      </c>
      <c r="B81" s="90" t="s">
        <v>5487</v>
      </c>
      <c r="C81" s="139" t="s">
        <v>437</v>
      </c>
      <c r="D81" s="140" t="s">
        <v>438</v>
      </c>
      <c r="E81" s="57">
        <v>451.44</v>
      </c>
      <c r="F81" s="57">
        <v>94.8</v>
      </c>
      <c r="G81" s="57">
        <v>546.24</v>
      </c>
      <c r="H81" s="141">
        <v>46127</v>
      </c>
      <c r="I81" s="44" t="s">
        <v>5328</v>
      </c>
    </row>
    <row r="82" spans="1:9" ht="47.25" customHeight="1" x14ac:dyDescent="0.25">
      <c r="A82" s="53" t="s">
        <v>5488</v>
      </c>
      <c r="B82" s="90" t="s">
        <v>5489</v>
      </c>
      <c r="C82" s="139" t="s">
        <v>437</v>
      </c>
      <c r="D82" s="140" t="s">
        <v>438</v>
      </c>
      <c r="E82" s="57">
        <v>26</v>
      </c>
      <c r="F82" s="57">
        <v>5.46</v>
      </c>
      <c r="G82" s="57">
        <v>31.46</v>
      </c>
      <c r="H82" s="141">
        <v>46127</v>
      </c>
      <c r="I82" s="44" t="s">
        <v>5328</v>
      </c>
    </row>
    <row r="83" spans="1:9" ht="47.25" customHeight="1" x14ac:dyDescent="0.25">
      <c r="A83" s="53" t="s">
        <v>5490</v>
      </c>
      <c r="B83" s="90" t="s">
        <v>5491</v>
      </c>
      <c r="C83" s="139" t="s">
        <v>437</v>
      </c>
      <c r="D83" s="140" t="s">
        <v>438</v>
      </c>
      <c r="E83" s="57">
        <v>34.020000000000003</v>
      </c>
      <c r="F83" s="57">
        <v>7.14</v>
      </c>
      <c r="G83" s="57">
        <v>41.16</v>
      </c>
      <c r="H83" s="141">
        <v>46129</v>
      </c>
      <c r="I83" s="44" t="s">
        <v>5328</v>
      </c>
    </row>
    <row r="84" spans="1:9" ht="47.25" customHeight="1" x14ac:dyDescent="0.25">
      <c r="A84" s="53" t="s">
        <v>5492</v>
      </c>
      <c r="B84" s="90" t="s">
        <v>5493</v>
      </c>
      <c r="C84" s="139" t="s">
        <v>33</v>
      </c>
      <c r="D84" s="140" t="s">
        <v>155</v>
      </c>
      <c r="E84" s="57">
        <v>55.75</v>
      </c>
      <c r="F84" s="57">
        <v>11.71</v>
      </c>
      <c r="G84" s="57">
        <v>67.459999999999994</v>
      </c>
      <c r="H84" s="141">
        <v>46133</v>
      </c>
      <c r="I84" s="44" t="s">
        <v>5328</v>
      </c>
    </row>
    <row r="85" spans="1:9" ht="47.25" customHeight="1" x14ac:dyDescent="0.25">
      <c r="A85" s="53" t="s">
        <v>5494</v>
      </c>
      <c r="B85" s="90" t="s">
        <v>5495</v>
      </c>
      <c r="C85" s="139" t="s">
        <v>33</v>
      </c>
      <c r="D85" s="140" t="s">
        <v>155</v>
      </c>
      <c r="E85" s="57">
        <v>80</v>
      </c>
      <c r="F85" s="57">
        <v>16.8</v>
      </c>
      <c r="G85" s="57">
        <v>96.8</v>
      </c>
      <c r="H85" s="141">
        <v>46133</v>
      </c>
      <c r="I85" s="44" t="s">
        <v>5328</v>
      </c>
    </row>
    <row r="86" spans="1:9" ht="47.25" customHeight="1" x14ac:dyDescent="0.25">
      <c r="A86" s="53" t="s">
        <v>5496</v>
      </c>
      <c r="B86" s="90" t="s">
        <v>5497</v>
      </c>
      <c r="C86" s="139" t="s">
        <v>31</v>
      </c>
      <c r="D86" s="140" t="s">
        <v>32</v>
      </c>
      <c r="E86" s="57">
        <v>40.65</v>
      </c>
      <c r="F86" s="57">
        <v>8.5399999999999991</v>
      </c>
      <c r="G86" s="57">
        <v>49.19</v>
      </c>
      <c r="H86" s="141">
        <v>46133</v>
      </c>
      <c r="I86" s="44" t="s">
        <v>5328</v>
      </c>
    </row>
    <row r="87" spans="1:9" ht="47.25" customHeight="1" x14ac:dyDescent="0.25">
      <c r="A87" s="53" t="s">
        <v>5498</v>
      </c>
      <c r="B87" s="90" t="s">
        <v>5499</v>
      </c>
      <c r="C87" s="139" t="s">
        <v>31</v>
      </c>
      <c r="D87" s="140" t="s">
        <v>32</v>
      </c>
      <c r="E87" s="57">
        <v>19.07</v>
      </c>
      <c r="F87" s="57">
        <v>4</v>
      </c>
      <c r="G87" s="57">
        <v>23.07</v>
      </c>
      <c r="H87" s="141">
        <v>46136</v>
      </c>
      <c r="I87" s="44" t="s">
        <v>5328</v>
      </c>
    </row>
    <row r="88" spans="1:9" ht="47.25" customHeight="1" x14ac:dyDescent="0.25">
      <c r="A88" s="35" t="s">
        <v>5500</v>
      </c>
      <c r="B88" s="90" t="s">
        <v>5501</v>
      </c>
      <c r="C88" s="40" t="s">
        <v>31</v>
      </c>
      <c r="D88" s="47" t="s">
        <v>32</v>
      </c>
      <c r="E88" s="57">
        <v>87.42</v>
      </c>
      <c r="F88" s="57">
        <v>18.36</v>
      </c>
      <c r="G88" s="57">
        <v>105.78</v>
      </c>
      <c r="H88" s="32">
        <v>46132</v>
      </c>
      <c r="I88" s="44" t="s">
        <v>5328</v>
      </c>
    </row>
    <row r="89" spans="1:9" ht="47.25" customHeight="1" x14ac:dyDescent="0.25">
      <c r="A89" s="35" t="s">
        <v>5502</v>
      </c>
      <c r="B89" s="90" t="s">
        <v>5503</v>
      </c>
      <c r="C89" s="40" t="s">
        <v>5329</v>
      </c>
      <c r="D89" s="47" t="s">
        <v>5330</v>
      </c>
      <c r="E89" s="57">
        <v>60.28</v>
      </c>
      <c r="F89" s="57">
        <v>12.66</v>
      </c>
      <c r="G89" s="57">
        <v>72.94</v>
      </c>
      <c r="H89" s="32">
        <v>46132</v>
      </c>
      <c r="I89" s="44" t="s">
        <v>5328</v>
      </c>
    </row>
    <row r="90" spans="1:9" ht="47.25" customHeight="1" x14ac:dyDescent="0.25">
      <c r="A90" s="35" t="s">
        <v>5504</v>
      </c>
      <c r="B90" s="90" t="s">
        <v>5505</v>
      </c>
      <c r="C90" s="40" t="s">
        <v>31</v>
      </c>
      <c r="D90" s="47" t="s">
        <v>32</v>
      </c>
      <c r="E90" s="57">
        <v>6.63</v>
      </c>
      <c r="F90" s="57">
        <v>1.39</v>
      </c>
      <c r="G90" s="57">
        <v>8.02</v>
      </c>
      <c r="H90" s="32">
        <v>46132</v>
      </c>
      <c r="I90" s="44" t="s">
        <v>5328</v>
      </c>
    </row>
    <row r="91" spans="1:9" ht="47.25" customHeight="1" x14ac:dyDescent="0.25">
      <c r="A91" s="35" t="s">
        <v>5506</v>
      </c>
      <c r="B91" s="90" t="s">
        <v>5507</v>
      </c>
      <c r="C91" s="40" t="s">
        <v>31</v>
      </c>
      <c r="D91" s="47" t="s">
        <v>32</v>
      </c>
      <c r="E91" s="57">
        <v>16.62</v>
      </c>
      <c r="F91" s="57">
        <v>3.49</v>
      </c>
      <c r="G91" s="57">
        <v>20.11</v>
      </c>
      <c r="H91" s="32">
        <v>46133</v>
      </c>
      <c r="I91" s="44" t="s">
        <v>5328</v>
      </c>
    </row>
    <row r="92" spans="1:9" ht="47.25" customHeight="1" x14ac:dyDescent="0.25">
      <c r="A92" s="35" t="s">
        <v>5508</v>
      </c>
      <c r="B92" s="90" t="s">
        <v>5509</v>
      </c>
      <c r="C92" s="40" t="s">
        <v>31</v>
      </c>
      <c r="D92" s="47" t="s">
        <v>32</v>
      </c>
      <c r="E92" s="57">
        <v>38.31</v>
      </c>
      <c r="F92" s="57">
        <v>8.0500000000000007</v>
      </c>
      <c r="G92" s="57">
        <v>46.36</v>
      </c>
      <c r="H92" s="32">
        <v>46133</v>
      </c>
      <c r="I92" s="44" t="s">
        <v>5328</v>
      </c>
    </row>
    <row r="93" spans="1:9" ht="47.25" customHeight="1" x14ac:dyDescent="0.25">
      <c r="A93" s="35" t="s">
        <v>5510</v>
      </c>
      <c r="B93" s="90" t="s">
        <v>5511</v>
      </c>
      <c r="C93" s="40" t="s">
        <v>437</v>
      </c>
      <c r="D93" s="47" t="s">
        <v>438</v>
      </c>
      <c r="E93" s="57">
        <v>43.5</v>
      </c>
      <c r="F93" s="57">
        <v>9.14</v>
      </c>
      <c r="G93" s="57">
        <v>52.64</v>
      </c>
      <c r="H93" s="32">
        <v>46134</v>
      </c>
      <c r="I93" s="44" t="s">
        <v>5328</v>
      </c>
    </row>
    <row r="94" spans="1:9" ht="47.25" customHeight="1" x14ac:dyDescent="0.25">
      <c r="A94" s="35" t="s">
        <v>5512</v>
      </c>
      <c r="B94" s="90" t="s">
        <v>5513</v>
      </c>
      <c r="C94" s="40" t="s">
        <v>31</v>
      </c>
      <c r="D94" s="47" t="s">
        <v>32</v>
      </c>
      <c r="E94" s="57">
        <v>147.04</v>
      </c>
      <c r="F94" s="57">
        <v>30.88</v>
      </c>
      <c r="G94" s="57">
        <v>177.92</v>
      </c>
      <c r="H94" s="32">
        <v>46135</v>
      </c>
      <c r="I94" s="44" t="s">
        <v>5328</v>
      </c>
    </row>
    <row r="95" spans="1:9" ht="47.25" customHeight="1" x14ac:dyDescent="0.25">
      <c r="A95" s="35" t="s">
        <v>5514</v>
      </c>
      <c r="B95" s="90" t="s">
        <v>5515</v>
      </c>
      <c r="C95" s="40" t="s">
        <v>33</v>
      </c>
      <c r="D95" s="47" t="s">
        <v>155</v>
      </c>
      <c r="E95" s="57">
        <v>87.29</v>
      </c>
      <c r="F95" s="57">
        <v>18.329999999999998</v>
      </c>
      <c r="G95" s="57">
        <v>105.62</v>
      </c>
      <c r="H95" s="32">
        <v>46139</v>
      </c>
      <c r="I95" s="44" t="s">
        <v>5328</v>
      </c>
    </row>
    <row r="96" spans="1:9" ht="47.25" customHeight="1" x14ac:dyDescent="0.25">
      <c r="A96" s="35" t="s">
        <v>5516</v>
      </c>
      <c r="B96" s="90" t="s">
        <v>5517</v>
      </c>
      <c r="C96" s="40" t="s">
        <v>31</v>
      </c>
      <c r="D96" s="47" t="s">
        <v>32</v>
      </c>
      <c r="E96" s="57">
        <v>24.36</v>
      </c>
      <c r="F96" s="57">
        <v>5.12</v>
      </c>
      <c r="G96" s="57">
        <v>29.48</v>
      </c>
      <c r="H96" s="32">
        <v>46139</v>
      </c>
      <c r="I96" s="44" t="s">
        <v>5328</v>
      </c>
    </row>
    <row r="97" spans="1:9" ht="47.25" customHeight="1" x14ac:dyDescent="0.25">
      <c r="A97" s="35" t="s">
        <v>5518</v>
      </c>
      <c r="B97" s="90" t="s">
        <v>5519</v>
      </c>
      <c r="C97" s="40" t="s">
        <v>31</v>
      </c>
      <c r="D97" s="47" t="s">
        <v>32</v>
      </c>
      <c r="E97" s="57">
        <v>61.92</v>
      </c>
      <c r="F97" s="57">
        <v>13</v>
      </c>
      <c r="G97" s="57">
        <v>74.92</v>
      </c>
      <c r="H97" s="32">
        <v>46136</v>
      </c>
      <c r="I97" s="44" t="s">
        <v>5328</v>
      </c>
    </row>
    <row r="98" spans="1:9" ht="47.25" customHeight="1" x14ac:dyDescent="0.25">
      <c r="A98" s="35" t="s">
        <v>5520</v>
      </c>
      <c r="B98" s="90" t="s">
        <v>5521</v>
      </c>
      <c r="C98" s="40" t="s">
        <v>31</v>
      </c>
      <c r="D98" s="47" t="s">
        <v>32</v>
      </c>
      <c r="E98" s="57">
        <v>56.52</v>
      </c>
      <c r="F98" s="57">
        <v>11.87</v>
      </c>
      <c r="G98" s="57">
        <v>68.39</v>
      </c>
      <c r="H98" s="32">
        <v>46136</v>
      </c>
      <c r="I98" s="44" t="s">
        <v>5328</v>
      </c>
    </row>
    <row r="99" spans="1:9" ht="47.25" customHeight="1" x14ac:dyDescent="0.25">
      <c r="A99" s="35" t="s">
        <v>5522</v>
      </c>
      <c r="B99" s="90" t="s">
        <v>5523</v>
      </c>
      <c r="C99" s="40" t="s">
        <v>31</v>
      </c>
      <c r="D99" s="47" t="s">
        <v>32</v>
      </c>
      <c r="E99" s="57">
        <v>131.88</v>
      </c>
      <c r="F99" s="57">
        <v>27.69</v>
      </c>
      <c r="G99" s="57">
        <v>159.57</v>
      </c>
      <c r="H99" s="32">
        <v>46136</v>
      </c>
      <c r="I99" s="44" t="s">
        <v>5328</v>
      </c>
    </row>
    <row r="100" spans="1:9" ht="47.25" customHeight="1" x14ac:dyDescent="0.25">
      <c r="A100" s="35" t="s">
        <v>5524</v>
      </c>
      <c r="B100" s="90" t="s">
        <v>5525</v>
      </c>
      <c r="C100" s="40" t="s">
        <v>31</v>
      </c>
      <c r="D100" s="47" t="s">
        <v>32</v>
      </c>
      <c r="E100" s="57">
        <v>25.04</v>
      </c>
      <c r="F100" s="57">
        <v>5.26</v>
      </c>
      <c r="G100" s="57">
        <v>30.3</v>
      </c>
      <c r="H100" s="32">
        <v>46139</v>
      </c>
      <c r="I100" s="44" t="s">
        <v>5328</v>
      </c>
    </row>
    <row r="101" spans="1:9" ht="47.25" customHeight="1" x14ac:dyDescent="0.25">
      <c r="A101" s="35" t="s">
        <v>5526</v>
      </c>
      <c r="B101" s="90" t="s">
        <v>5527</v>
      </c>
      <c r="C101" s="40" t="s">
        <v>31</v>
      </c>
      <c r="D101" s="47" t="s">
        <v>32</v>
      </c>
      <c r="E101" s="57">
        <v>62.4</v>
      </c>
      <c r="F101" s="57">
        <v>13.1</v>
      </c>
      <c r="G101" s="57">
        <v>75.5</v>
      </c>
      <c r="H101" s="32">
        <v>46139</v>
      </c>
      <c r="I101" s="44" t="s">
        <v>5328</v>
      </c>
    </row>
    <row r="102" spans="1:9" ht="47.25" customHeight="1" x14ac:dyDescent="0.25">
      <c r="A102" s="35" t="s">
        <v>5528</v>
      </c>
      <c r="B102" s="90" t="s">
        <v>5529</v>
      </c>
      <c r="C102" s="40" t="s">
        <v>31</v>
      </c>
      <c r="D102" s="47" t="s">
        <v>32</v>
      </c>
      <c r="E102" s="57">
        <v>287.82</v>
      </c>
      <c r="F102" s="57">
        <v>60.44</v>
      </c>
      <c r="G102" s="57">
        <v>348.26</v>
      </c>
      <c r="H102" s="32">
        <v>46139</v>
      </c>
      <c r="I102" s="44" t="s">
        <v>5328</v>
      </c>
    </row>
    <row r="103" spans="1:9" ht="47.25" customHeight="1" x14ac:dyDescent="0.25">
      <c r="A103" s="35" t="s">
        <v>5530</v>
      </c>
      <c r="B103" s="90" t="s">
        <v>5531</v>
      </c>
      <c r="C103" s="40" t="s">
        <v>31</v>
      </c>
      <c r="D103" s="47" t="s">
        <v>32</v>
      </c>
      <c r="E103" s="57">
        <v>7.24</v>
      </c>
      <c r="F103" s="57">
        <v>1.52</v>
      </c>
      <c r="G103" s="57">
        <v>8.76</v>
      </c>
      <c r="H103" s="32">
        <v>46139</v>
      </c>
      <c r="I103" s="44" t="s">
        <v>5328</v>
      </c>
    </row>
    <row r="104" spans="1:9" ht="47.25" customHeight="1" x14ac:dyDescent="0.25">
      <c r="A104" s="35" t="s">
        <v>5532</v>
      </c>
      <c r="B104" s="90" t="s">
        <v>5533</v>
      </c>
      <c r="C104" s="40" t="s">
        <v>33</v>
      </c>
      <c r="D104" s="47" t="s">
        <v>155</v>
      </c>
      <c r="E104" s="57">
        <v>180.95</v>
      </c>
      <c r="F104" s="57">
        <v>38</v>
      </c>
      <c r="G104" s="57">
        <v>218.95</v>
      </c>
      <c r="H104" s="32">
        <v>46160</v>
      </c>
      <c r="I104" s="44" t="s">
        <v>5328</v>
      </c>
    </row>
    <row r="105" spans="1:9" ht="47.25" customHeight="1" x14ac:dyDescent="0.25">
      <c r="A105" s="35" t="s">
        <v>5534</v>
      </c>
      <c r="B105" s="90" t="s">
        <v>5535</v>
      </c>
      <c r="C105" s="40" t="s">
        <v>437</v>
      </c>
      <c r="D105" s="47" t="s">
        <v>438</v>
      </c>
      <c r="E105" s="57">
        <v>3.72</v>
      </c>
      <c r="F105" s="57">
        <v>0.78</v>
      </c>
      <c r="G105" s="57">
        <v>4.5</v>
      </c>
      <c r="H105" s="32">
        <v>46153</v>
      </c>
      <c r="I105" s="44" t="s">
        <v>5328</v>
      </c>
    </row>
    <row r="106" spans="1:9" ht="47.25" customHeight="1" x14ac:dyDescent="0.25">
      <c r="A106" s="35" t="s">
        <v>5536</v>
      </c>
      <c r="B106" s="90" t="s">
        <v>5537</v>
      </c>
      <c r="C106" s="40" t="s">
        <v>5329</v>
      </c>
      <c r="D106" s="47" t="s">
        <v>5330</v>
      </c>
      <c r="E106" s="57">
        <v>32.57</v>
      </c>
      <c r="F106" s="57">
        <v>6.84</v>
      </c>
      <c r="G106" s="57">
        <v>39.409999999999997</v>
      </c>
      <c r="H106" s="32">
        <v>46163</v>
      </c>
      <c r="I106" s="44" t="s">
        <v>5328</v>
      </c>
    </row>
    <row r="107" spans="1:9" ht="47.25" customHeight="1" x14ac:dyDescent="0.25">
      <c r="A107" s="35" t="s">
        <v>5538</v>
      </c>
      <c r="B107" s="90" t="s">
        <v>5539</v>
      </c>
      <c r="C107" s="40" t="s">
        <v>31</v>
      </c>
      <c r="D107" s="47" t="s">
        <v>32</v>
      </c>
      <c r="E107" s="57">
        <v>108.22</v>
      </c>
      <c r="F107" s="57">
        <v>22.73</v>
      </c>
      <c r="G107" s="57">
        <v>130.94999999999999</v>
      </c>
      <c r="H107" s="32">
        <v>46147</v>
      </c>
      <c r="I107" s="44" t="s">
        <v>5328</v>
      </c>
    </row>
    <row r="108" spans="1:9" ht="47.25" customHeight="1" x14ac:dyDescent="0.25">
      <c r="A108" s="35" t="s">
        <v>5540</v>
      </c>
      <c r="B108" s="90" t="s">
        <v>5541</v>
      </c>
      <c r="C108" s="40" t="s">
        <v>31</v>
      </c>
      <c r="D108" s="47" t="s">
        <v>32</v>
      </c>
      <c r="E108" s="57">
        <v>23.48</v>
      </c>
      <c r="F108" s="57">
        <v>4.93</v>
      </c>
      <c r="G108" s="57">
        <v>28.41</v>
      </c>
      <c r="H108" s="32">
        <v>46128</v>
      </c>
      <c r="I108" s="44" t="s">
        <v>5328</v>
      </c>
    </row>
    <row r="109" spans="1:9" ht="47.25" customHeight="1" x14ac:dyDescent="0.25">
      <c r="A109" s="35" t="s">
        <v>5542</v>
      </c>
      <c r="B109" s="90" t="s">
        <v>5543</v>
      </c>
      <c r="C109" s="40" t="s">
        <v>31</v>
      </c>
      <c r="D109" s="47" t="s">
        <v>32</v>
      </c>
      <c r="E109" s="57">
        <v>100.33</v>
      </c>
      <c r="F109" s="57">
        <v>21.07</v>
      </c>
      <c r="G109" s="57">
        <v>121.4</v>
      </c>
      <c r="H109" s="32">
        <v>46153</v>
      </c>
      <c r="I109" s="44" t="s">
        <v>5328</v>
      </c>
    </row>
    <row r="110" spans="1:9" ht="47.25" customHeight="1" x14ac:dyDescent="0.25">
      <c r="A110" s="35" t="s">
        <v>5544</v>
      </c>
      <c r="B110" s="90" t="s">
        <v>5545</v>
      </c>
      <c r="C110" s="40" t="s">
        <v>31</v>
      </c>
      <c r="D110" s="47" t="s">
        <v>32</v>
      </c>
      <c r="E110" s="57">
        <v>32.44</v>
      </c>
      <c r="F110" s="57">
        <v>6.81</v>
      </c>
      <c r="G110" s="57">
        <v>39.25</v>
      </c>
      <c r="H110" s="32">
        <v>46132</v>
      </c>
      <c r="I110" s="44" t="s">
        <v>5328</v>
      </c>
    </row>
    <row r="111" spans="1:9" ht="47.25" customHeight="1" x14ac:dyDescent="0.25">
      <c r="A111" s="35" t="s">
        <v>5546</v>
      </c>
      <c r="B111" s="90" t="s">
        <v>5547</v>
      </c>
      <c r="C111" s="40" t="s">
        <v>31</v>
      </c>
      <c r="D111" s="47" t="s">
        <v>32</v>
      </c>
      <c r="E111" s="57">
        <v>269.01</v>
      </c>
      <c r="F111" s="57">
        <v>56.49</v>
      </c>
      <c r="G111" s="57">
        <v>325.5</v>
      </c>
      <c r="H111" s="32">
        <v>46153</v>
      </c>
      <c r="I111" s="44" t="s">
        <v>5328</v>
      </c>
    </row>
    <row r="112" spans="1:9" ht="47.25" customHeight="1" x14ac:dyDescent="0.25">
      <c r="A112" s="35" t="s">
        <v>5548</v>
      </c>
      <c r="B112" s="90" t="s">
        <v>5549</v>
      </c>
      <c r="C112" s="40" t="s">
        <v>31</v>
      </c>
      <c r="D112" s="47" t="s">
        <v>32</v>
      </c>
      <c r="E112" s="57">
        <v>189.79</v>
      </c>
      <c r="F112" s="57">
        <v>39.86</v>
      </c>
      <c r="G112" s="57">
        <v>229.65</v>
      </c>
      <c r="H112" s="32">
        <v>46154</v>
      </c>
      <c r="I112" s="44" t="s">
        <v>5328</v>
      </c>
    </row>
    <row r="113" spans="1:9" ht="47.25" customHeight="1" x14ac:dyDescent="0.25">
      <c r="A113" s="35" t="s">
        <v>5550</v>
      </c>
      <c r="B113" s="90" t="s">
        <v>5551</v>
      </c>
      <c r="C113" s="40" t="s">
        <v>31</v>
      </c>
      <c r="D113" s="47" t="s">
        <v>32</v>
      </c>
      <c r="E113" s="57">
        <v>144.08000000000001</v>
      </c>
      <c r="F113" s="57">
        <v>30.26</v>
      </c>
      <c r="G113" s="57">
        <v>174.34</v>
      </c>
      <c r="H113" s="32">
        <v>46140</v>
      </c>
      <c r="I113" s="44" t="s">
        <v>5328</v>
      </c>
    </row>
    <row r="114" spans="1:9" ht="47.25" customHeight="1" x14ac:dyDescent="0.25">
      <c r="A114" s="35" t="s">
        <v>5552</v>
      </c>
      <c r="B114" s="90" t="s">
        <v>5553</v>
      </c>
      <c r="C114" s="40" t="s">
        <v>31</v>
      </c>
      <c r="D114" s="47" t="s">
        <v>32</v>
      </c>
      <c r="E114" s="57">
        <v>36.69</v>
      </c>
      <c r="F114" s="57">
        <v>7.7</v>
      </c>
      <c r="G114" s="57">
        <v>44.39</v>
      </c>
      <c r="H114" s="32">
        <v>46141</v>
      </c>
      <c r="I114" s="44" t="s">
        <v>5328</v>
      </c>
    </row>
    <row r="115" spans="1:9" ht="47.25" customHeight="1" x14ac:dyDescent="0.25">
      <c r="A115" s="35" t="s">
        <v>5554</v>
      </c>
      <c r="B115" s="90" t="s">
        <v>5555</v>
      </c>
      <c r="C115" s="40" t="s">
        <v>31</v>
      </c>
      <c r="D115" s="47" t="s">
        <v>32</v>
      </c>
      <c r="E115" s="57">
        <v>45.68</v>
      </c>
      <c r="F115" s="57">
        <v>9.59</v>
      </c>
      <c r="G115" s="57">
        <v>55.27</v>
      </c>
      <c r="H115" s="32">
        <v>46136</v>
      </c>
      <c r="I115" s="44" t="s">
        <v>5328</v>
      </c>
    </row>
    <row r="116" spans="1:9" ht="47.25" customHeight="1" x14ac:dyDescent="0.25">
      <c r="A116" s="35" t="s">
        <v>5556</v>
      </c>
      <c r="B116" s="90" t="s">
        <v>5557</v>
      </c>
      <c r="C116" s="40" t="s">
        <v>5329</v>
      </c>
      <c r="D116" s="47" t="s">
        <v>5330</v>
      </c>
      <c r="E116" s="57">
        <v>44.79</v>
      </c>
      <c r="F116" s="57">
        <v>9.41</v>
      </c>
      <c r="G116" s="57">
        <v>54.2</v>
      </c>
      <c r="H116" s="32">
        <v>46140</v>
      </c>
      <c r="I116" s="44" t="s">
        <v>5328</v>
      </c>
    </row>
    <row r="117" spans="1:9" ht="47.25" customHeight="1" x14ac:dyDescent="0.25">
      <c r="A117" s="35" t="s">
        <v>5558</v>
      </c>
      <c r="B117" s="90" t="s">
        <v>5559</v>
      </c>
      <c r="C117" s="40" t="s">
        <v>5329</v>
      </c>
      <c r="D117" s="47" t="s">
        <v>5330</v>
      </c>
      <c r="E117" s="57">
        <v>32.57</v>
      </c>
      <c r="F117" s="57">
        <v>6.84</v>
      </c>
      <c r="G117" s="57">
        <v>39.409999999999997</v>
      </c>
      <c r="H117" s="32">
        <v>46135</v>
      </c>
      <c r="I117" s="44" t="s">
        <v>5328</v>
      </c>
    </row>
    <row r="118" spans="1:9" ht="47.25" customHeight="1" x14ac:dyDescent="0.25">
      <c r="A118" s="35" t="s">
        <v>5560</v>
      </c>
      <c r="B118" s="90" t="s">
        <v>5561</v>
      </c>
      <c r="C118" s="40" t="s">
        <v>33</v>
      </c>
      <c r="D118" s="47" t="s">
        <v>155</v>
      </c>
      <c r="E118" s="57">
        <v>41</v>
      </c>
      <c r="F118" s="57">
        <v>8.61</v>
      </c>
      <c r="G118" s="57">
        <v>49.61</v>
      </c>
      <c r="H118" s="32">
        <v>46156</v>
      </c>
      <c r="I118" s="44" t="s">
        <v>5328</v>
      </c>
    </row>
    <row r="119" spans="1:9" ht="47.25" customHeight="1" x14ac:dyDescent="0.25">
      <c r="A119" s="35" t="s">
        <v>5562</v>
      </c>
      <c r="B119" s="90" t="s">
        <v>5563</v>
      </c>
      <c r="C119" s="40" t="s">
        <v>31</v>
      </c>
      <c r="D119" s="47" t="s">
        <v>32</v>
      </c>
      <c r="E119" s="57">
        <v>18</v>
      </c>
      <c r="F119" s="57">
        <v>3.78</v>
      </c>
      <c r="G119" s="57">
        <v>21.78</v>
      </c>
      <c r="H119" s="32">
        <v>46137</v>
      </c>
      <c r="I119" s="44" t="s">
        <v>5328</v>
      </c>
    </row>
    <row r="120" spans="1:9" ht="47.25" customHeight="1" x14ac:dyDescent="0.25">
      <c r="A120" s="35" t="s">
        <v>5564</v>
      </c>
      <c r="B120" s="90" t="s">
        <v>5565</v>
      </c>
      <c r="C120" s="40" t="s">
        <v>31</v>
      </c>
      <c r="D120" s="47" t="s">
        <v>32</v>
      </c>
      <c r="E120" s="57">
        <v>94.39</v>
      </c>
      <c r="F120" s="57">
        <v>19.82</v>
      </c>
      <c r="G120" s="57">
        <v>114.21</v>
      </c>
      <c r="H120" s="32">
        <v>46157</v>
      </c>
      <c r="I120" s="44" t="s">
        <v>5328</v>
      </c>
    </row>
    <row r="121" spans="1:9" ht="47.25" customHeight="1" x14ac:dyDescent="0.25">
      <c r="A121" s="35" t="s">
        <v>5566</v>
      </c>
      <c r="B121" s="90" t="s">
        <v>5567</v>
      </c>
      <c r="C121" s="40" t="s">
        <v>31</v>
      </c>
      <c r="D121" s="47" t="s">
        <v>32</v>
      </c>
      <c r="E121" s="57">
        <v>158.85</v>
      </c>
      <c r="F121" s="57">
        <v>33.36</v>
      </c>
      <c r="G121" s="57">
        <v>192.21</v>
      </c>
      <c r="H121" s="32">
        <v>46135</v>
      </c>
      <c r="I121" s="44" t="s">
        <v>5328</v>
      </c>
    </row>
    <row r="122" spans="1:9" ht="47.25" customHeight="1" x14ac:dyDescent="0.25">
      <c r="A122" s="35" t="s">
        <v>5568</v>
      </c>
      <c r="B122" s="90" t="s">
        <v>5569</v>
      </c>
      <c r="C122" s="40" t="s">
        <v>31</v>
      </c>
      <c r="D122" s="47" t="s">
        <v>32</v>
      </c>
      <c r="E122" s="57">
        <v>25.21</v>
      </c>
      <c r="F122" s="57">
        <v>5.29</v>
      </c>
      <c r="G122" s="57">
        <v>30.5</v>
      </c>
      <c r="H122" s="32">
        <v>46153</v>
      </c>
      <c r="I122" s="44" t="s">
        <v>5328</v>
      </c>
    </row>
    <row r="123" spans="1:9" ht="47.25" customHeight="1" x14ac:dyDescent="0.25">
      <c r="A123" s="35" t="s">
        <v>5570</v>
      </c>
      <c r="B123" s="90" t="s">
        <v>5571</v>
      </c>
      <c r="C123" s="40" t="s">
        <v>31</v>
      </c>
      <c r="D123" s="47" t="s">
        <v>32</v>
      </c>
      <c r="E123" s="57">
        <v>16.420000000000002</v>
      </c>
      <c r="F123" s="57">
        <v>3.45</v>
      </c>
      <c r="G123" s="57">
        <v>19.87</v>
      </c>
      <c r="H123" s="32">
        <v>46148</v>
      </c>
      <c r="I123" s="44" t="s">
        <v>5328</v>
      </c>
    </row>
    <row r="124" spans="1:9" ht="47.25" customHeight="1" x14ac:dyDescent="0.25">
      <c r="A124" s="35" t="s">
        <v>5572</v>
      </c>
      <c r="B124" s="90" t="s">
        <v>5573</v>
      </c>
      <c r="C124" s="40" t="s">
        <v>31</v>
      </c>
      <c r="D124" s="47" t="s">
        <v>32</v>
      </c>
      <c r="E124" s="57">
        <v>23.97</v>
      </c>
      <c r="F124" s="57">
        <v>5.03</v>
      </c>
      <c r="G124" s="57">
        <v>29</v>
      </c>
      <c r="H124" s="32">
        <v>46148</v>
      </c>
      <c r="I124" s="44" t="s">
        <v>5328</v>
      </c>
    </row>
    <row r="125" spans="1:9" ht="47.25" customHeight="1" x14ac:dyDescent="0.25">
      <c r="A125" s="35" t="s">
        <v>5574</v>
      </c>
      <c r="B125" s="90" t="s">
        <v>5575</v>
      </c>
      <c r="C125" s="40" t="s">
        <v>31</v>
      </c>
      <c r="D125" s="47" t="s">
        <v>32</v>
      </c>
      <c r="E125" s="57">
        <v>14.21</v>
      </c>
      <c r="F125" s="57">
        <v>2.98</v>
      </c>
      <c r="G125" s="57">
        <v>17.190000000000001</v>
      </c>
      <c r="H125" s="32">
        <v>46139</v>
      </c>
      <c r="I125" s="44" t="s">
        <v>5328</v>
      </c>
    </row>
    <row r="126" spans="1:9" ht="47.25" customHeight="1" x14ac:dyDescent="0.25">
      <c r="A126" s="35" t="s">
        <v>5576</v>
      </c>
      <c r="B126" s="90" t="s">
        <v>5577</v>
      </c>
      <c r="C126" s="40" t="s">
        <v>31</v>
      </c>
      <c r="D126" s="47" t="s">
        <v>32</v>
      </c>
      <c r="E126" s="57">
        <v>18.46</v>
      </c>
      <c r="F126" s="57">
        <v>3.88</v>
      </c>
      <c r="G126" s="57">
        <v>22.34</v>
      </c>
      <c r="H126" s="32">
        <v>46146</v>
      </c>
      <c r="I126" s="44" t="s">
        <v>5328</v>
      </c>
    </row>
    <row r="127" spans="1:9" ht="47.25" customHeight="1" x14ac:dyDescent="0.25">
      <c r="A127" s="35" t="s">
        <v>5578</v>
      </c>
      <c r="B127" s="90" t="s">
        <v>5579</v>
      </c>
      <c r="C127" s="40" t="s">
        <v>33</v>
      </c>
      <c r="D127" s="47" t="s">
        <v>155</v>
      </c>
      <c r="E127" s="57">
        <v>25.36</v>
      </c>
      <c r="F127" s="57">
        <v>5.33</v>
      </c>
      <c r="G127" s="57">
        <v>30.69</v>
      </c>
      <c r="H127" s="32">
        <v>46142</v>
      </c>
      <c r="I127" s="44" t="s">
        <v>5328</v>
      </c>
    </row>
    <row r="128" spans="1:9" ht="47.25" customHeight="1" x14ac:dyDescent="0.25">
      <c r="A128" s="35" t="s">
        <v>5580</v>
      </c>
      <c r="B128" s="90" t="s">
        <v>5581</v>
      </c>
      <c r="C128" s="40" t="s">
        <v>31</v>
      </c>
      <c r="D128" s="47" t="s">
        <v>32</v>
      </c>
      <c r="E128" s="57">
        <v>64.680000000000007</v>
      </c>
      <c r="F128" s="57">
        <v>13.58</v>
      </c>
      <c r="G128" s="57">
        <v>78.260000000000005</v>
      </c>
      <c r="H128" s="32">
        <v>46140</v>
      </c>
      <c r="I128" s="44" t="s">
        <v>5328</v>
      </c>
    </row>
    <row r="129" spans="1:9" ht="47.25" customHeight="1" x14ac:dyDescent="0.25">
      <c r="A129" s="35" t="s">
        <v>5582</v>
      </c>
      <c r="B129" s="90" t="s">
        <v>5583</v>
      </c>
      <c r="C129" s="40" t="s">
        <v>33</v>
      </c>
      <c r="D129" s="47" t="s">
        <v>155</v>
      </c>
      <c r="E129" s="57">
        <v>63.11</v>
      </c>
      <c r="F129" s="57">
        <v>13.25</v>
      </c>
      <c r="G129" s="57">
        <v>76.36</v>
      </c>
      <c r="H129" s="32">
        <v>46150</v>
      </c>
      <c r="I129" s="44" t="s">
        <v>5328</v>
      </c>
    </row>
    <row r="130" spans="1:9" ht="47.25" customHeight="1" x14ac:dyDescent="0.25">
      <c r="A130" s="35" t="s">
        <v>5584</v>
      </c>
      <c r="B130" s="90" t="s">
        <v>5585</v>
      </c>
      <c r="C130" s="40" t="s">
        <v>31</v>
      </c>
      <c r="D130" s="47" t="s">
        <v>32</v>
      </c>
      <c r="E130" s="57">
        <v>4.5199999999999996</v>
      </c>
      <c r="F130" s="57">
        <v>0.95</v>
      </c>
      <c r="G130" s="57">
        <v>5.47</v>
      </c>
      <c r="H130" s="32">
        <v>46146</v>
      </c>
      <c r="I130" s="44" t="s">
        <v>5328</v>
      </c>
    </row>
    <row r="131" spans="1:9" ht="47.25" customHeight="1" x14ac:dyDescent="0.25">
      <c r="A131" s="35" t="s">
        <v>5586</v>
      </c>
      <c r="B131" s="90" t="s">
        <v>5587</v>
      </c>
      <c r="C131" s="40" t="s">
        <v>31</v>
      </c>
      <c r="D131" s="47" t="s">
        <v>32</v>
      </c>
      <c r="E131" s="57">
        <v>47.89</v>
      </c>
      <c r="F131" s="57">
        <v>10.06</v>
      </c>
      <c r="G131" s="57">
        <v>57.95</v>
      </c>
      <c r="H131" s="32">
        <v>46148</v>
      </c>
      <c r="I131" s="44" t="s">
        <v>5328</v>
      </c>
    </row>
    <row r="132" spans="1:9" ht="47.25" customHeight="1" x14ac:dyDescent="0.25">
      <c r="A132" s="35" t="s">
        <v>5588</v>
      </c>
      <c r="B132" s="90" t="s">
        <v>5589</v>
      </c>
      <c r="C132" s="40" t="s">
        <v>31</v>
      </c>
      <c r="D132" s="47" t="s">
        <v>32</v>
      </c>
      <c r="E132" s="57">
        <v>23.43</v>
      </c>
      <c r="F132" s="57">
        <v>4.92</v>
      </c>
      <c r="G132" s="57">
        <v>28.35</v>
      </c>
      <c r="H132" s="32">
        <v>46148</v>
      </c>
      <c r="I132" s="44" t="s">
        <v>5328</v>
      </c>
    </row>
    <row r="133" spans="1:9" ht="47.25" customHeight="1" x14ac:dyDescent="0.25">
      <c r="A133" s="35" t="s">
        <v>5590</v>
      </c>
      <c r="B133" s="90" t="s">
        <v>5591</v>
      </c>
      <c r="C133" s="40" t="s">
        <v>31</v>
      </c>
      <c r="D133" s="47" t="s">
        <v>32</v>
      </c>
      <c r="E133" s="57">
        <v>14.55</v>
      </c>
      <c r="F133" s="57">
        <v>3.06</v>
      </c>
      <c r="G133" s="57">
        <v>17.61</v>
      </c>
      <c r="H133" s="32">
        <v>46147</v>
      </c>
      <c r="I133" s="44" t="s">
        <v>5328</v>
      </c>
    </row>
    <row r="134" spans="1:9" ht="47.25" customHeight="1" x14ac:dyDescent="0.25">
      <c r="A134" s="35" t="s">
        <v>5592</v>
      </c>
      <c r="B134" s="90" t="s">
        <v>5395</v>
      </c>
      <c r="C134" s="40" t="s">
        <v>31</v>
      </c>
      <c r="D134" s="47" t="s">
        <v>32</v>
      </c>
      <c r="E134" s="57">
        <v>17.38</v>
      </c>
      <c r="F134" s="57">
        <v>3.65</v>
      </c>
      <c r="G134" s="57">
        <v>21.03</v>
      </c>
      <c r="H134" s="32">
        <v>46149</v>
      </c>
      <c r="I134" s="44" t="s">
        <v>5328</v>
      </c>
    </row>
    <row r="135" spans="1:9" ht="47.25" customHeight="1" x14ac:dyDescent="0.25">
      <c r="A135" s="35" t="s">
        <v>5593</v>
      </c>
      <c r="B135" s="90" t="s">
        <v>5594</v>
      </c>
      <c r="C135" s="40" t="s">
        <v>31</v>
      </c>
      <c r="D135" s="47" t="s">
        <v>32</v>
      </c>
      <c r="E135" s="57">
        <v>24.11</v>
      </c>
      <c r="F135" s="57">
        <v>5.0599999999999996</v>
      </c>
      <c r="G135" s="57">
        <v>29.17</v>
      </c>
      <c r="H135" s="32">
        <v>46149</v>
      </c>
      <c r="I135" s="44" t="s">
        <v>5328</v>
      </c>
    </row>
    <row r="136" spans="1:9" ht="47.25" customHeight="1" x14ac:dyDescent="0.25">
      <c r="A136" s="35" t="s">
        <v>5595</v>
      </c>
      <c r="B136" s="90" t="s">
        <v>5596</v>
      </c>
      <c r="C136" s="40" t="s">
        <v>31</v>
      </c>
      <c r="D136" s="47" t="s">
        <v>32</v>
      </c>
      <c r="E136" s="57">
        <v>9.83</v>
      </c>
      <c r="F136" s="57">
        <v>2.06</v>
      </c>
      <c r="G136" s="57">
        <v>11.89</v>
      </c>
      <c r="H136" s="32">
        <v>46154</v>
      </c>
      <c r="I136" s="44" t="s">
        <v>5328</v>
      </c>
    </row>
    <row r="137" spans="1:9" ht="47.25" customHeight="1" x14ac:dyDescent="0.25">
      <c r="A137" s="35" t="s">
        <v>5597</v>
      </c>
      <c r="B137" s="90" t="s">
        <v>5598</v>
      </c>
      <c r="C137" s="40" t="s">
        <v>31</v>
      </c>
      <c r="D137" s="47" t="s">
        <v>32</v>
      </c>
      <c r="E137" s="57">
        <v>6.45</v>
      </c>
      <c r="F137" s="57">
        <v>1.35</v>
      </c>
      <c r="G137" s="57">
        <v>7.8</v>
      </c>
      <c r="H137" s="32">
        <v>46155</v>
      </c>
      <c r="I137" s="44" t="s">
        <v>5328</v>
      </c>
    </row>
    <row r="138" spans="1:9" ht="47.25" customHeight="1" x14ac:dyDescent="0.25">
      <c r="A138" s="35" t="s">
        <v>5599</v>
      </c>
      <c r="B138" s="90" t="s">
        <v>5600</v>
      </c>
      <c r="C138" s="40" t="s">
        <v>31</v>
      </c>
      <c r="D138" s="47" t="s">
        <v>32</v>
      </c>
      <c r="E138" s="57">
        <v>22.82</v>
      </c>
      <c r="F138" s="57">
        <v>4.79</v>
      </c>
      <c r="G138" s="57">
        <v>27.61</v>
      </c>
      <c r="H138" s="32">
        <v>46148</v>
      </c>
      <c r="I138" s="44" t="s">
        <v>5328</v>
      </c>
    </row>
    <row r="139" spans="1:9" ht="47.25" customHeight="1" x14ac:dyDescent="0.25">
      <c r="A139" s="35" t="s">
        <v>5601</v>
      </c>
      <c r="B139" s="90" t="s">
        <v>5395</v>
      </c>
      <c r="C139" s="40" t="s">
        <v>31</v>
      </c>
      <c r="D139" s="47" t="s">
        <v>32</v>
      </c>
      <c r="E139" s="57">
        <v>6.2</v>
      </c>
      <c r="F139" s="57">
        <v>1.3</v>
      </c>
      <c r="G139" s="57">
        <v>7.5</v>
      </c>
      <c r="H139" s="32">
        <v>46149</v>
      </c>
      <c r="I139" s="44" t="s">
        <v>5328</v>
      </c>
    </row>
    <row r="140" spans="1:9" ht="47.25" customHeight="1" x14ac:dyDescent="0.25">
      <c r="A140" s="35" t="s">
        <v>5602</v>
      </c>
      <c r="B140" s="90" t="s">
        <v>5603</v>
      </c>
      <c r="C140" s="40" t="s">
        <v>31</v>
      </c>
      <c r="D140" s="47" t="s">
        <v>32</v>
      </c>
      <c r="E140" s="57">
        <v>44.76</v>
      </c>
      <c r="F140" s="57">
        <v>9.4</v>
      </c>
      <c r="G140" s="57">
        <v>54.16</v>
      </c>
      <c r="H140" s="32">
        <v>46146</v>
      </c>
      <c r="I140" s="44" t="s">
        <v>5328</v>
      </c>
    </row>
    <row r="141" spans="1:9" ht="47.25" customHeight="1" x14ac:dyDescent="0.25">
      <c r="A141" s="35" t="s">
        <v>5604</v>
      </c>
      <c r="B141" s="90" t="s">
        <v>5605</v>
      </c>
      <c r="C141" s="40" t="s">
        <v>31</v>
      </c>
      <c r="D141" s="47" t="s">
        <v>32</v>
      </c>
      <c r="E141" s="57">
        <v>482.66</v>
      </c>
      <c r="F141" s="57">
        <v>101.36</v>
      </c>
      <c r="G141" s="57">
        <v>584.02</v>
      </c>
      <c r="H141" s="32">
        <v>46147</v>
      </c>
      <c r="I141" s="44" t="s">
        <v>5328</v>
      </c>
    </row>
    <row r="142" spans="1:9" ht="47.25" customHeight="1" x14ac:dyDescent="0.25">
      <c r="A142" s="35" t="s">
        <v>5606</v>
      </c>
      <c r="B142" s="90" t="s">
        <v>5607</v>
      </c>
      <c r="C142" s="40" t="s">
        <v>31</v>
      </c>
      <c r="D142" s="47" t="s">
        <v>32</v>
      </c>
      <c r="E142" s="57">
        <v>40.700000000000003</v>
      </c>
      <c r="F142" s="57">
        <v>8.5500000000000007</v>
      </c>
      <c r="G142" s="57">
        <v>49.25</v>
      </c>
      <c r="H142" s="32">
        <v>46143</v>
      </c>
      <c r="I142" s="44" t="s">
        <v>5328</v>
      </c>
    </row>
    <row r="143" spans="1:9" ht="47.25" customHeight="1" x14ac:dyDescent="0.25">
      <c r="A143" s="35" t="s">
        <v>5608</v>
      </c>
      <c r="B143" s="90" t="s">
        <v>5609</v>
      </c>
      <c r="C143" s="40" t="s">
        <v>31</v>
      </c>
      <c r="D143" s="47" t="s">
        <v>32</v>
      </c>
      <c r="E143" s="57">
        <v>18.170000000000002</v>
      </c>
      <c r="F143" s="57">
        <v>3.82</v>
      </c>
      <c r="G143" s="57">
        <v>21.99</v>
      </c>
      <c r="H143" s="32">
        <v>46147</v>
      </c>
      <c r="I143" s="44" t="s">
        <v>5328</v>
      </c>
    </row>
    <row r="144" spans="1:9" ht="47.25" customHeight="1" x14ac:dyDescent="0.25">
      <c r="A144" s="35" t="s">
        <v>5610</v>
      </c>
      <c r="B144" s="90" t="s">
        <v>5611</v>
      </c>
      <c r="C144" s="40" t="s">
        <v>31</v>
      </c>
      <c r="D144" s="47" t="s">
        <v>32</v>
      </c>
      <c r="E144" s="57">
        <v>45.1</v>
      </c>
      <c r="F144" s="57">
        <v>9.4700000000000006</v>
      </c>
      <c r="G144" s="57">
        <v>54.57</v>
      </c>
      <c r="H144" s="32">
        <v>46149</v>
      </c>
      <c r="I144" s="44" t="s">
        <v>5328</v>
      </c>
    </row>
    <row r="145" spans="1:9" ht="47.25" customHeight="1" x14ac:dyDescent="0.25">
      <c r="A145" s="35" t="s">
        <v>5612</v>
      </c>
      <c r="B145" s="90" t="s">
        <v>5613</v>
      </c>
      <c r="C145" s="40" t="s">
        <v>5329</v>
      </c>
      <c r="D145" s="47" t="s">
        <v>5330</v>
      </c>
      <c r="E145" s="57">
        <v>39.1</v>
      </c>
      <c r="F145" s="57">
        <v>8.2100000000000009</v>
      </c>
      <c r="G145" s="57">
        <v>47.31</v>
      </c>
      <c r="H145" s="32">
        <v>46148</v>
      </c>
      <c r="I145" s="44" t="s">
        <v>5328</v>
      </c>
    </row>
    <row r="146" spans="1:9" ht="47.25" customHeight="1" x14ac:dyDescent="0.25">
      <c r="A146" s="35" t="s">
        <v>5614</v>
      </c>
      <c r="B146" s="90" t="s">
        <v>5615</v>
      </c>
      <c r="C146" s="40" t="s">
        <v>33</v>
      </c>
      <c r="D146" s="47" t="s">
        <v>155</v>
      </c>
      <c r="E146" s="57">
        <v>81.739999999999995</v>
      </c>
      <c r="F146" s="57">
        <v>17.170000000000002</v>
      </c>
      <c r="G146" s="57">
        <v>98.91</v>
      </c>
      <c r="H146" s="32">
        <v>46162</v>
      </c>
      <c r="I146" s="44" t="s">
        <v>5328</v>
      </c>
    </row>
    <row r="147" spans="1:9" ht="47.25" customHeight="1" x14ac:dyDescent="0.25">
      <c r="A147" s="35" t="s">
        <v>5616</v>
      </c>
      <c r="B147" s="90" t="s">
        <v>5617</v>
      </c>
      <c r="C147" s="40" t="s">
        <v>31</v>
      </c>
      <c r="D147" s="47" t="s">
        <v>32</v>
      </c>
      <c r="E147" s="57">
        <v>1087.07</v>
      </c>
      <c r="F147" s="57">
        <v>228.28</v>
      </c>
      <c r="G147" s="57">
        <v>1315.35</v>
      </c>
      <c r="H147" s="32">
        <v>46148</v>
      </c>
      <c r="I147" s="44" t="s">
        <v>5328</v>
      </c>
    </row>
    <row r="148" spans="1:9" ht="47.25" customHeight="1" x14ac:dyDescent="0.25">
      <c r="A148" s="35" t="s">
        <v>5618</v>
      </c>
      <c r="B148" s="90" t="s">
        <v>5619</v>
      </c>
      <c r="C148" s="40" t="s">
        <v>31</v>
      </c>
      <c r="D148" s="47" t="s">
        <v>32</v>
      </c>
      <c r="E148" s="57">
        <v>11.9</v>
      </c>
      <c r="F148" s="57">
        <v>2.5</v>
      </c>
      <c r="G148" s="57">
        <v>14.4</v>
      </c>
      <c r="H148" s="32">
        <v>46153</v>
      </c>
      <c r="I148" s="44" t="s">
        <v>5328</v>
      </c>
    </row>
    <row r="149" spans="1:9" ht="47.25" customHeight="1" x14ac:dyDescent="0.25">
      <c r="A149" s="35" t="s">
        <v>5620</v>
      </c>
      <c r="B149" s="90" t="s">
        <v>5331</v>
      </c>
      <c r="C149" s="40" t="s">
        <v>31</v>
      </c>
      <c r="D149" s="47" t="s">
        <v>32</v>
      </c>
      <c r="E149" s="57">
        <v>21.67</v>
      </c>
      <c r="F149" s="57">
        <v>4.55</v>
      </c>
      <c r="G149" s="57">
        <v>26.22</v>
      </c>
      <c r="H149" s="32">
        <v>46168</v>
      </c>
      <c r="I149" s="44" t="s">
        <v>5328</v>
      </c>
    </row>
    <row r="150" spans="1:9" ht="47.25" customHeight="1" x14ac:dyDescent="0.25">
      <c r="A150" s="35" t="s">
        <v>5621</v>
      </c>
      <c r="B150" s="90" t="s">
        <v>5622</v>
      </c>
      <c r="C150" s="40" t="s">
        <v>33</v>
      </c>
      <c r="D150" s="47" t="s">
        <v>155</v>
      </c>
      <c r="E150" s="57">
        <v>19.89</v>
      </c>
      <c r="F150" s="57">
        <v>4.18</v>
      </c>
      <c r="G150" s="57">
        <v>24.07</v>
      </c>
      <c r="H150" s="32">
        <v>46153</v>
      </c>
      <c r="I150" s="44" t="s">
        <v>5328</v>
      </c>
    </row>
    <row r="151" spans="1:9" ht="47.25" customHeight="1" x14ac:dyDescent="0.25">
      <c r="A151" s="35" t="s">
        <v>5623</v>
      </c>
      <c r="B151" s="90" t="s">
        <v>5624</v>
      </c>
      <c r="C151" s="40" t="s">
        <v>33</v>
      </c>
      <c r="D151" s="47" t="s">
        <v>155</v>
      </c>
      <c r="E151" s="57">
        <v>33.44</v>
      </c>
      <c r="F151" s="57">
        <v>7.02</v>
      </c>
      <c r="G151" s="57">
        <v>40.46</v>
      </c>
      <c r="H151" s="32">
        <v>46153</v>
      </c>
      <c r="I151" s="44" t="s">
        <v>5328</v>
      </c>
    </row>
    <row r="152" spans="1:9" ht="47.25" customHeight="1" x14ac:dyDescent="0.25">
      <c r="A152" s="35" t="s">
        <v>5625</v>
      </c>
      <c r="B152" s="90" t="s">
        <v>5626</v>
      </c>
      <c r="C152" s="40" t="s">
        <v>31</v>
      </c>
      <c r="D152" s="47" t="s">
        <v>32</v>
      </c>
      <c r="E152" s="57">
        <v>95.72</v>
      </c>
      <c r="F152" s="57">
        <v>20.100000000000001</v>
      </c>
      <c r="G152" s="57">
        <v>115.82</v>
      </c>
      <c r="H152" s="32">
        <v>46154</v>
      </c>
      <c r="I152" s="44" t="s">
        <v>5328</v>
      </c>
    </row>
    <row r="153" spans="1:9" ht="47.25" customHeight="1" x14ac:dyDescent="0.25">
      <c r="A153" s="35" t="s">
        <v>5627</v>
      </c>
      <c r="B153" s="90" t="s">
        <v>5628</v>
      </c>
      <c r="C153" s="40" t="s">
        <v>31</v>
      </c>
      <c r="D153" s="47" t="s">
        <v>32</v>
      </c>
      <c r="E153" s="57">
        <v>32.369999999999997</v>
      </c>
      <c r="F153" s="57">
        <v>6.8</v>
      </c>
      <c r="G153" s="57">
        <v>39.17</v>
      </c>
      <c r="H153" s="32">
        <v>46154</v>
      </c>
      <c r="I153" s="44" t="s">
        <v>5328</v>
      </c>
    </row>
    <row r="154" spans="1:9" ht="47.25" customHeight="1" x14ac:dyDescent="0.25">
      <c r="A154" s="35" t="s">
        <v>5629</v>
      </c>
      <c r="B154" s="90" t="s">
        <v>5630</v>
      </c>
      <c r="C154" s="40" t="s">
        <v>31</v>
      </c>
      <c r="D154" s="47" t="s">
        <v>32</v>
      </c>
      <c r="E154" s="57">
        <v>51.52</v>
      </c>
      <c r="F154" s="57">
        <v>10.82</v>
      </c>
      <c r="G154" s="57">
        <v>62.34</v>
      </c>
      <c r="H154" s="32">
        <v>46154</v>
      </c>
      <c r="I154" s="44" t="s">
        <v>5328</v>
      </c>
    </row>
    <row r="155" spans="1:9" ht="47.25" customHeight="1" x14ac:dyDescent="0.25">
      <c r="A155" s="35" t="s">
        <v>5631</v>
      </c>
      <c r="B155" s="90" t="s">
        <v>5632</v>
      </c>
      <c r="C155" s="40" t="s">
        <v>31</v>
      </c>
      <c r="D155" s="47" t="s">
        <v>32</v>
      </c>
      <c r="E155" s="57">
        <v>19.04</v>
      </c>
      <c r="F155" s="57">
        <v>4</v>
      </c>
      <c r="G155" s="57">
        <v>23.04</v>
      </c>
      <c r="H155" s="32">
        <v>46154</v>
      </c>
      <c r="I155" s="44" t="s">
        <v>5328</v>
      </c>
    </row>
    <row r="156" spans="1:9" ht="47.25" customHeight="1" x14ac:dyDescent="0.25">
      <c r="A156" s="35" t="s">
        <v>5633</v>
      </c>
      <c r="B156" s="90" t="s">
        <v>5634</v>
      </c>
      <c r="C156" s="40" t="s">
        <v>31</v>
      </c>
      <c r="D156" s="47" t="s">
        <v>32</v>
      </c>
      <c r="E156" s="57">
        <v>44.7</v>
      </c>
      <c r="F156" s="57">
        <v>9.39</v>
      </c>
      <c r="G156" s="57">
        <v>54.09</v>
      </c>
      <c r="H156" s="32">
        <v>46153</v>
      </c>
      <c r="I156" s="44" t="s">
        <v>5328</v>
      </c>
    </row>
    <row r="157" spans="1:9" ht="47.25" customHeight="1" x14ac:dyDescent="0.25">
      <c r="A157" s="35" t="s">
        <v>5635</v>
      </c>
      <c r="B157" s="90" t="s">
        <v>5636</v>
      </c>
      <c r="C157" s="40" t="s">
        <v>31</v>
      </c>
      <c r="D157" s="47" t="s">
        <v>32</v>
      </c>
      <c r="E157" s="57">
        <v>123.94</v>
      </c>
      <c r="F157" s="57">
        <v>26.03</v>
      </c>
      <c r="G157" s="57">
        <v>149.97</v>
      </c>
      <c r="H157" s="32">
        <v>46153</v>
      </c>
      <c r="I157" s="44" t="s">
        <v>5328</v>
      </c>
    </row>
    <row r="158" spans="1:9" ht="47.25" customHeight="1" x14ac:dyDescent="0.25">
      <c r="A158" s="35" t="s">
        <v>5637</v>
      </c>
      <c r="B158" s="90" t="s">
        <v>5638</v>
      </c>
      <c r="C158" s="40" t="s">
        <v>31</v>
      </c>
      <c r="D158" s="47" t="s">
        <v>32</v>
      </c>
      <c r="E158" s="57">
        <v>18.41</v>
      </c>
      <c r="F158" s="57">
        <v>3.87</v>
      </c>
      <c r="G158" s="57">
        <v>22.28</v>
      </c>
      <c r="H158" s="32">
        <v>46153</v>
      </c>
      <c r="I158" s="44" t="s">
        <v>5328</v>
      </c>
    </row>
    <row r="159" spans="1:9" ht="47.25" customHeight="1" x14ac:dyDescent="0.25">
      <c r="A159" s="35" t="s">
        <v>5639</v>
      </c>
      <c r="B159" s="90" t="s">
        <v>5640</v>
      </c>
      <c r="C159" s="40" t="s">
        <v>31</v>
      </c>
      <c r="D159" s="47" t="s">
        <v>32</v>
      </c>
      <c r="E159" s="57">
        <v>35.729999999999997</v>
      </c>
      <c r="F159" s="57">
        <v>7.5</v>
      </c>
      <c r="G159" s="57">
        <v>43.23</v>
      </c>
      <c r="H159" s="32">
        <v>46153</v>
      </c>
      <c r="I159" s="44" t="s">
        <v>5328</v>
      </c>
    </row>
    <row r="160" spans="1:9" ht="47.25" customHeight="1" x14ac:dyDescent="0.25">
      <c r="A160" s="35" t="s">
        <v>5641</v>
      </c>
      <c r="B160" s="90" t="s">
        <v>5642</v>
      </c>
      <c r="C160" s="40" t="s">
        <v>31</v>
      </c>
      <c r="D160" s="47" t="s">
        <v>32</v>
      </c>
      <c r="E160" s="57">
        <v>75.03</v>
      </c>
      <c r="F160" s="57">
        <v>15.76</v>
      </c>
      <c r="G160" s="57">
        <v>90.79</v>
      </c>
      <c r="H160" s="32">
        <v>46153</v>
      </c>
      <c r="I160" s="44" t="s">
        <v>5328</v>
      </c>
    </row>
    <row r="161" spans="1:9" ht="47.25" customHeight="1" x14ac:dyDescent="0.25">
      <c r="A161" s="35" t="s">
        <v>5643</v>
      </c>
      <c r="B161" s="90" t="s">
        <v>5644</v>
      </c>
      <c r="C161" s="40" t="s">
        <v>31</v>
      </c>
      <c r="D161" s="47" t="s">
        <v>32</v>
      </c>
      <c r="E161" s="57">
        <v>9.43</v>
      </c>
      <c r="F161" s="57">
        <v>1.98</v>
      </c>
      <c r="G161" s="57">
        <v>11.41</v>
      </c>
      <c r="H161" s="32">
        <v>46153</v>
      </c>
      <c r="I161" s="44" t="s">
        <v>5328</v>
      </c>
    </row>
    <row r="162" spans="1:9" ht="47.25" customHeight="1" x14ac:dyDescent="0.25">
      <c r="A162" s="35" t="s">
        <v>5645</v>
      </c>
      <c r="B162" s="90" t="s">
        <v>5646</v>
      </c>
      <c r="C162" s="40" t="s">
        <v>31</v>
      </c>
      <c r="D162" s="47" t="s">
        <v>32</v>
      </c>
      <c r="E162" s="57">
        <v>18.559999999999999</v>
      </c>
      <c r="F162" s="57">
        <v>3.9</v>
      </c>
      <c r="G162" s="57">
        <v>22.46</v>
      </c>
      <c r="H162" s="32">
        <v>46153</v>
      </c>
      <c r="I162" s="44" t="s">
        <v>5328</v>
      </c>
    </row>
    <row r="163" spans="1:9" ht="47.25" customHeight="1" x14ac:dyDescent="0.25">
      <c r="A163" s="35" t="s">
        <v>5647</v>
      </c>
      <c r="B163" s="90" t="s">
        <v>5648</v>
      </c>
      <c r="C163" s="40" t="s">
        <v>31</v>
      </c>
      <c r="D163" s="47" t="s">
        <v>32</v>
      </c>
      <c r="E163" s="57">
        <v>18.059999999999999</v>
      </c>
      <c r="F163" s="57">
        <v>3.79</v>
      </c>
      <c r="G163" s="57">
        <v>21.85</v>
      </c>
      <c r="H163" s="32">
        <v>46153</v>
      </c>
      <c r="I163" s="44" t="s">
        <v>5328</v>
      </c>
    </row>
    <row r="164" spans="1:9" ht="47.25" customHeight="1" x14ac:dyDescent="0.25">
      <c r="A164" s="35" t="s">
        <v>5649</v>
      </c>
      <c r="B164" s="90" t="s">
        <v>5650</v>
      </c>
      <c r="C164" s="40" t="s">
        <v>31</v>
      </c>
      <c r="D164" s="47" t="s">
        <v>32</v>
      </c>
      <c r="E164" s="57">
        <v>55.5</v>
      </c>
      <c r="F164" s="57">
        <v>11.66</v>
      </c>
      <c r="G164" s="57">
        <v>67.16</v>
      </c>
      <c r="H164" s="32">
        <v>46153</v>
      </c>
      <c r="I164" s="44" t="s">
        <v>5328</v>
      </c>
    </row>
    <row r="165" spans="1:9" ht="47.25" customHeight="1" x14ac:dyDescent="0.25">
      <c r="A165" s="35" t="s">
        <v>5651</v>
      </c>
      <c r="B165" s="90" t="s">
        <v>5652</v>
      </c>
      <c r="C165" s="40" t="s">
        <v>31</v>
      </c>
      <c r="D165" s="47" t="s">
        <v>32</v>
      </c>
      <c r="E165" s="57">
        <v>315.64999999999998</v>
      </c>
      <c r="F165" s="57">
        <v>66.290000000000006</v>
      </c>
      <c r="G165" s="57">
        <v>381.94</v>
      </c>
      <c r="H165" s="32">
        <v>46154</v>
      </c>
      <c r="I165" s="44" t="s">
        <v>5328</v>
      </c>
    </row>
    <row r="166" spans="1:9" ht="47.25" customHeight="1" x14ac:dyDescent="0.25">
      <c r="A166" s="35" t="s">
        <v>5653</v>
      </c>
      <c r="B166" s="90" t="s">
        <v>5654</v>
      </c>
      <c r="C166" s="40" t="s">
        <v>437</v>
      </c>
      <c r="D166" s="47" t="s">
        <v>438</v>
      </c>
      <c r="E166" s="57">
        <v>59.28</v>
      </c>
      <c r="F166" s="57">
        <v>12.45</v>
      </c>
      <c r="G166" s="57">
        <v>71.73</v>
      </c>
      <c r="H166" s="32">
        <v>46160</v>
      </c>
      <c r="I166" s="44" t="s">
        <v>5328</v>
      </c>
    </row>
    <row r="167" spans="1:9" ht="47.25" customHeight="1" x14ac:dyDescent="0.25">
      <c r="A167" s="35" t="s">
        <v>5655</v>
      </c>
      <c r="B167" s="90" t="s">
        <v>5656</v>
      </c>
      <c r="C167" s="40" t="s">
        <v>437</v>
      </c>
      <c r="D167" s="47" t="s">
        <v>438</v>
      </c>
      <c r="E167" s="57">
        <v>24.19</v>
      </c>
      <c r="F167" s="57">
        <v>5.08</v>
      </c>
      <c r="G167" s="57">
        <v>29.27</v>
      </c>
      <c r="H167" s="32">
        <v>46156</v>
      </c>
      <c r="I167" s="44" t="s">
        <v>5328</v>
      </c>
    </row>
    <row r="168" spans="1:9" ht="47.25" customHeight="1" x14ac:dyDescent="0.25">
      <c r="A168" s="35" t="s">
        <v>5657</v>
      </c>
      <c r="B168" s="90" t="s">
        <v>5658</v>
      </c>
      <c r="C168" s="40" t="s">
        <v>437</v>
      </c>
      <c r="D168" s="47" t="s">
        <v>438</v>
      </c>
      <c r="E168" s="57">
        <v>33.630000000000003</v>
      </c>
      <c r="F168" s="57">
        <v>7.06</v>
      </c>
      <c r="G168" s="57">
        <v>40.69</v>
      </c>
      <c r="H168" s="32">
        <v>46160</v>
      </c>
      <c r="I168" s="44" t="s">
        <v>5328</v>
      </c>
    </row>
    <row r="169" spans="1:9" ht="47.25" customHeight="1" x14ac:dyDescent="0.25">
      <c r="A169" s="35" t="s">
        <v>5659</v>
      </c>
      <c r="B169" s="90" t="s">
        <v>5660</v>
      </c>
      <c r="C169" s="40" t="s">
        <v>437</v>
      </c>
      <c r="D169" s="47" t="s">
        <v>438</v>
      </c>
      <c r="E169" s="57">
        <v>27.9</v>
      </c>
      <c r="F169" s="57">
        <v>5.86</v>
      </c>
      <c r="G169" s="57">
        <v>33.76</v>
      </c>
      <c r="H169" s="32">
        <v>46155</v>
      </c>
      <c r="I169" s="44" t="s">
        <v>5328</v>
      </c>
    </row>
    <row r="170" spans="1:9" ht="47.25" customHeight="1" x14ac:dyDescent="0.25">
      <c r="A170" s="35" t="s">
        <v>5661</v>
      </c>
      <c r="B170" s="90" t="s">
        <v>5662</v>
      </c>
      <c r="C170" s="40" t="s">
        <v>31</v>
      </c>
      <c r="D170" s="47" t="s">
        <v>32</v>
      </c>
      <c r="E170" s="57">
        <v>136.38999999999999</v>
      </c>
      <c r="F170" s="57">
        <v>28.64</v>
      </c>
      <c r="G170" s="57">
        <v>165.03</v>
      </c>
      <c r="H170" s="32">
        <v>46163</v>
      </c>
      <c r="I170" s="44" t="s">
        <v>5328</v>
      </c>
    </row>
    <row r="171" spans="1:9" ht="47.25" customHeight="1" x14ac:dyDescent="0.25">
      <c r="A171" s="35" t="s">
        <v>5663</v>
      </c>
      <c r="B171" s="90" t="s">
        <v>5664</v>
      </c>
      <c r="C171" s="40" t="s">
        <v>31</v>
      </c>
      <c r="D171" s="47" t="s">
        <v>32</v>
      </c>
      <c r="E171" s="57">
        <v>29.1</v>
      </c>
      <c r="F171" s="57">
        <v>6.11</v>
      </c>
      <c r="G171" s="57">
        <v>35.21</v>
      </c>
      <c r="H171" s="32">
        <v>46160</v>
      </c>
      <c r="I171" s="44" t="s">
        <v>5328</v>
      </c>
    </row>
    <row r="172" spans="1:9" ht="47.25" customHeight="1" x14ac:dyDescent="0.25">
      <c r="A172" s="35" t="s">
        <v>5665</v>
      </c>
      <c r="B172" s="90" t="s">
        <v>5666</v>
      </c>
      <c r="C172" s="40" t="s">
        <v>31</v>
      </c>
      <c r="D172" s="47" t="s">
        <v>32</v>
      </c>
      <c r="E172" s="57">
        <v>97.43</v>
      </c>
      <c r="F172" s="57">
        <v>20.46</v>
      </c>
      <c r="G172" s="57">
        <v>117.89</v>
      </c>
      <c r="H172" s="32">
        <v>46162</v>
      </c>
      <c r="I172" s="44" t="s">
        <v>5328</v>
      </c>
    </row>
    <row r="173" spans="1:9" ht="47.25" customHeight="1" x14ac:dyDescent="0.25">
      <c r="A173" s="35" t="s">
        <v>5667</v>
      </c>
      <c r="B173" s="90" t="s">
        <v>5668</v>
      </c>
      <c r="C173" s="40" t="s">
        <v>31</v>
      </c>
      <c r="D173" s="47" t="s">
        <v>32</v>
      </c>
      <c r="E173" s="57">
        <v>99.83</v>
      </c>
      <c r="F173" s="57">
        <v>20.96</v>
      </c>
      <c r="G173" s="57">
        <v>120.79</v>
      </c>
      <c r="H173" s="32">
        <v>46160</v>
      </c>
      <c r="I173" s="44" t="s">
        <v>5328</v>
      </c>
    </row>
    <row r="174" spans="1:9" ht="47.25" customHeight="1" x14ac:dyDescent="0.25">
      <c r="A174" s="35" t="s">
        <v>5669</v>
      </c>
      <c r="B174" s="90" t="s">
        <v>5670</v>
      </c>
      <c r="C174" s="40" t="s">
        <v>31</v>
      </c>
      <c r="D174" s="47" t="s">
        <v>32</v>
      </c>
      <c r="E174" s="57">
        <v>51.78</v>
      </c>
      <c r="F174" s="57">
        <v>10.87</v>
      </c>
      <c r="G174" s="57">
        <v>62.65</v>
      </c>
      <c r="H174" s="32">
        <v>46162</v>
      </c>
      <c r="I174" s="44" t="s">
        <v>5328</v>
      </c>
    </row>
    <row r="175" spans="1:9" ht="47.25" customHeight="1" x14ac:dyDescent="0.25">
      <c r="A175" s="35" t="s">
        <v>5671</v>
      </c>
      <c r="B175" s="90" t="s">
        <v>5672</v>
      </c>
      <c r="C175" s="40" t="s">
        <v>31</v>
      </c>
      <c r="D175" s="47" t="s">
        <v>32</v>
      </c>
      <c r="E175" s="57">
        <v>198.55</v>
      </c>
      <c r="F175" s="57">
        <v>41.7</v>
      </c>
      <c r="G175" s="57">
        <v>240.25</v>
      </c>
      <c r="H175" s="32">
        <v>46160</v>
      </c>
      <c r="I175" s="44" t="s">
        <v>5328</v>
      </c>
    </row>
    <row r="176" spans="1:9" ht="47.25" customHeight="1" x14ac:dyDescent="0.25">
      <c r="A176" s="35" t="s">
        <v>5673</v>
      </c>
      <c r="B176" s="90" t="s">
        <v>5674</v>
      </c>
      <c r="C176" s="40" t="s">
        <v>437</v>
      </c>
      <c r="D176" s="47" t="s">
        <v>438</v>
      </c>
      <c r="E176" s="57">
        <v>26</v>
      </c>
      <c r="F176" s="57">
        <v>5.46</v>
      </c>
      <c r="G176" s="57">
        <v>31.46</v>
      </c>
      <c r="H176" s="32">
        <v>46160</v>
      </c>
      <c r="I176" s="44" t="s">
        <v>5328</v>
      </c>
    </row>
    <row r="177" spans="1:9" ht="47.25" customHeight="1" x14ac:dyDescent="0.25">
      <c r="A177" s="35" t="s">
        <v>5675</v>
      </c>
      <c r="B177" s="90" t="s">
        <v>5676</v>
      </c>
      <c r="C177" s="40" t="s">
        <v>31</v>
      </c>
      <c r="D177" s="47" t="s">
        <v>32</v>
      </c>
      <c r="E177" s="57">
        <v>34.770000000000003</v>
      </c>
      <c r="F177" s="57">
        <v>7.3</v>
      </c>
      <c r="G177" s="57">
        <v>42.07</v>
      </c>
      <c r="H177" s="32">
        <v>46160</v>
      </c>
      <c r="I177" s="44" t="s">
        <v>5328</v>
      </c>
    </row>
    <row r="178" spans="1:9" ht="47.25" customHeight="1" x14ac:dyDescent="0.25">
      <c r="A178" s="35" t="s">
        <v>5677</v>
      </c>
      <c r="B178" s="90" t="s">
        <v>5678</v>
      </c>
      <c r="C178" s="40" t="s">
        <v>31</v>
      </c>
      <c r="D178" s="47" t="s">
        <v>32</v>
      </c>
      <c r="E178" s="57">
        <v>99.71</v>
      </c>
      <c r="F178" s="57">
        <v>20.94</v>
      </c>
      <c r="G178" s="57">
        <v>120.65</v>
      </c>
      <c r="H178" s="32">
        <v>46157</v>
      </c>
      <c r="I178" s="44" t="s">
        <v>5328</v>
      </c>
    </row>
    <row r="179" spans="1:9" ht="47.25" customHeight="1" x14ac:dyDescent="0.25">
      <c r="A179" s="35" t="s">
        <v>5679</v>
      </c>
      <c r="B179" s="90" t="s">
        <v>5680</v>
      </c>
      <c r="C179" s="40" t="s">
        <v>31</v>
      </c>
      <c r="D179" s="47" t="s">
        <v>32</v>
      </c>
      <c r="E179" s="57">
        <v>18.91</v>
      </c>
      <c r="F179" s="57">
        <v>3.97</v>
      </c>
      <c r="G179" s="57">
        <v>22.88</v>
      </c>
      <c r="H179" s="32">
        <v>46163</v>
      </c>
      <c r="I179" s="44" t="s">
        <v>5328</v>
      </c>
    </row>
    <row r="180" spans="1:9" ht="47.25" customHeight="1" x14ac:dyDescent="0.25">
      <c r="A180" s="35" t="s">
        <v>5681</v>
      </c>
      <c r="B180" s="90" t="s">
        <v>5682</v>
      </c>
      <c r="C180" s="40" t="s">
        <v>31</v>
      </c>
      <c r="D180" s="47" t="s">
        <v>32</v>
      </c>
      <c r="E180" s="57">
        <v>225.08</v>
      </c>
      <c r="F180" s="57">
        <v>47.27</v>
      </c>
      <c r="G180" s="57">
        <v>272.35000000000002</v>
      </c>
      <c r="H180" s="32">
        <v>46160</v>
      </c>
      <c r="I180" s="44" t="s">
        <v>5328</v>
      </c>
    </row>
    <row r="181" spans="1:9" ht="47.25" customHeight="1" x14ac:dyDescent="0.25">
      <c r="A181" s="35" t="s">
        <v>5683</v>
      </c>
      <c r="B181" s="90" t="s">
        <v>5684</v>
      </c>
      <c r="C181" s="40" t="s">
        <v>33</v>
      </c>
      <c r="D181" s="47" t="s">
        <v>155</v>
      </c>
      <c r="E181" s="57">
        <v>9.94</v>
      </c>
      <c r="F181" s="57">
        <v>2.09</v>
      </c>
      <c r="G181" s="57">
        <v>12.03</v>
      </c>
      <c r="H181" s="32">
        <v>46160</v>
      </c>
      <c r="I181" s="44" t="s">
        <v>5328</v>
      </c>
    </row>
    <row r="182" spans="1:9" ht="47.25" customHeight="1" x14ac:dyDescent="0.25">
      <c r="A182" s="35" t="s">
        <v>5685</v>
      </c>
      <c r="B182" s="90" t="s">
        <v>5686</v>
      </c>
      <c r="C182" s="40" t="s">
        <v>31</v>
      </c>
      <c r="D182" s="47" t="s">
        <v>32</v>
      </c>
      <c r="E182" s="57">
        <v>40.950000000000003</v>
      </c>
      <c r="F182" s="57">
        <v>8.6</v>
      </c>
      <c r="G182" s="57">
        <v>49.55</v>
      </c>
      <c r="H182" s="32">
        <v>46162</v>
      </c>
      <c r="I182" s="44" t="s">
        <v>5328</v>
      </c>
    </row>
    <row r="183" spans="1:9" ht="47.25" customHeight="1" x14ac:dyDescent="0.25">
      <c r="A183" s="35" t="s">
        <v>5687</v>
      </c>
      <c r="B183" s="90" t="s">
        <v>5688</v>
      </c>
      <c r="C183" s="40" t="s">
        <v>31</v>
      </c>
      <c r="D183" s="47" t="s">
        <v>32</v>
      </c>
      <c r="E183" s="57">
        <v>31.31</v>
      </c>
      <c r="F183" s="57">
        <v>6.58</v>
      </c>
      <c r="G183" s="57">
        <v>37.89</v>
      </c>
      <c r="H183" s="32">
        <v>46164</v>
      </c>
      <c r="I183" s="44" t="s">
        <v>5328</v>
      </c>
    </row>
    <row r="184" spans="1:9" ht="47.25" customHeight="1" x14ac:dyDescent="0.25">
      <c r="A184" s="35" t="s">
        <v>5689</v>
      </c>
      <c r="B184" s="90" t="s">
        <v>5690</v>
      </c>
      <c r="C184" s="40" t="s">
        <v>31</v>
      </c>
      <c r="D184" s="47" t="s">
        <v>32</v>
      </c>
      <c r="E184" s="57">
        <v>6.71</v>
      </c>
      <c r="F184" s="57">
        <v>1.41</v>
      </c>
      <c r="G184" s="57">
        <v>8.1199999999999992</v>
      </c>
      <c r="H184" s="32">
        <v>46161</v>
      </c>
      <c r="I184" s="44" t="s">
        <v>5328</v>
      </c>
    </row>
    <row r="185" spans="1:9" ht="47.25" customHeight="1" x14ac:dyDescent="0.25">
      <c r="A185" s="35" t="s">
        <v>5691</v>
      </c>
      <c r="B185" s="90" t="s">
        <v>5692</v>
      </c>
      <c r="C185" s="40" t="s">
        <v>31</v>
      </c>
      <c r="D185" s="47" t="s">
        <v>32</v>
      </c>
      <c r="E185" s="57">
        <v>41.78</v>
      </c>
      <c r="F185" s="57">
        <v>8.77</v>
      </c>
      <c r="G185" s="57">
        <v>50.55</v>
      </c>
      <c r="H185" s="32">
        <v>46161</v>
      </c>
      <c r="I185" s="44" t="s">
        <v>5328</v>
      </c>
    </row>
    <row r="186" spans="1:9" ht="47.25" customHeight="1" x14ac:dyDescent="0.25">
      <c r="A186" s="35" t="s">
        <v>5693</v>
      </c>
      <c r="B186" s="90" t="s">
        <v>5694</v>
      </c>
      <c r="C186" s="40" t="s">
        <v>437</v>
      </c>
      <c r="D186" s="47" t="s">
        <v>438</v>
      </c>
      <c r="E186" s="57">
        <v>345.28</v>
      </c>
      <c r="F186" s="57">
        <v>72.510000000000005</v>
      </c>
      <c r="G186" s="57">
        <v>417.79</v>
      </c>
      <c r="H186" s="32">
        <v>46167</v>
      </c>
      <c r="I186" s="44" t="s">
        <v>5328</v>
      </c>
    </row>
    <row r="187" spans="1:9" ht="47.25" customHeight="1" x14ac:dyDescent="0.25">
      <c r="A187" s="35" t="s">
        <v>5695</v>
      </c>
      <c r="B187" s="90" t="s">
        <v>5696</v>
      </c>
      <c r="C187" s="40" t="s">
        <v>31</v>
      </c>
      <c r="D187" s="47" t="s">
        <v>32</v>
      </c>
      <c r="E187" s="57">
        <v>158.85</v>
      </c>
      <c r="F187" s="57">
        <v>33.36</v>
      </c>
      <c r="G187" s="57">
        <v>192.21</v>
      </c>
      <c r="H187" s="32">
        <v>46167</v>
      </c>
      <c r="I187" s="44" t="s">
        <v>5328</v>
      </c>
    </row>
    <row r="188" spans="1:9" ht="47.25" customHeight="1" x14ac:dyDescent="0.25">
      <c r="A188" s="35" t="s">
        <v>5697</v>
      </c>
      <c r="B188" s="90" t="s">
        <v>5698</v>
      </c>
      <c r="C188" s="40" t="s">
        <v>31</v>
      </c>
      <c r="D188" s="47" t="s">
        <v>32</v>
      </c>
      <c r="E188" s="57">
        <v>332.25</v>
      </c>
      <c r="F188" s="57">
        <v>69.77</v>
      </c>
      <c r="G188" s="57">
        <v>402.02</v>
      </c>
      <c r="H188" s="32">
        <v>46167</v>
      </c>
      <c r="I188" s="44" t="s">
        <v>5328</v>
      </c>
    </row>
    <row r="189" spans="1:9" ht="47.25" customHeight="1" x14ac:dyDescent="0.25">
      <c r="A189" s="35" t="s">
        <v>5699</v>
      </c>
      <c r="B189" s="90" t="s">
        <v>5700</v>
      </c>
      <c r="C189" s="40" t="s">
        <v>33</v>
      </c>
      <c r="D189" s="47" t="s">
        <v>155</v>
      </c>
      <c r="E189" s="57">
        <v>61.33</v>
      </c>
      <c r="F189" s="57">
        <v>12.88</v>
      </c>
      <c r="G189" s="57">
        <v>74.209999999999994</v>
      </c>
      <c r="H189" s="32">
        <v>46175</v>
      </c>
      <c r="I189" s="44" t="s">
        <v>5328</v>
      </c>
    </row>
    <row r="190" spans="1:9" ht="47.25" customHeight="1" x14ac:dyDescent="0.25">
      <c r="A190" s="35" t="s">
        <v>5701</v>
      </c>
      <c r="B190" s="90" t="s">
        <v>5702</v>
      </c>
      <c r="C190" s="40" t="s">
        <v>31</v>
      </c>
      <c r="D190" s="47" t="s">
        <v>32</v>
      </c>
      <c r="E190" s="57">
        <v>717.14</v>
      </c>
      <c r="F190" s="57">
        <v>150.6</v>
      </c>
      <c r="G190" s="57">
        <v>867.74</v>
      </c>
      <c r="H190" s="32">
        <v>46161</v>
      </c>
      <c r="I190" s="44" t="s">
        <v>5328</v>
      </c>
    </row>
    <row r="191" spans="1:9" ht="47.25" customHeight="1" x14ac:dyDescent="0.25">
      <c r="A191" s="35" t="s">
        <v>5703</v>
      </c>
      <c r="B191" s="90" t="s">
        <v>5704</v>
      </c>
      <c r="C191" s="40" t="s">
        <v>31</v>
      </c>
      <c r="D191" s="47" t="s">
        <v>32</v>
      </c>
      <c r="E191" s="57">
        <v>24.3</v>
      </c>
      <c r="F191" s="57">
        <v>5.0999999999999996</v>
      </c>
      <c r="G191" s="57">
        <v>29.4</v>
      </c>
      <c r="H191" s="32">
        <v>46169</v>
      </c>
      <c r="I191" s="44" t="s">
        <v>5328</v>
      </c>
    </row>
    <row r="192" spans="1:9" ht="47.25" customHeight="1" x14ac:dyDescent="0.25">
      <c r="A192" s="35" t="s">
        <v>5705</v>
      </c>
      <c r="B192" s="90" t="s">
        <v>5706</v>
      </c>
      <c r="C192" s="40" t="s">
        <v>31</v>
      </c>
      <c r="D192" s="47" t="s">
        <v>32</v>
      </c>
      <c r="E192" s="57">
        <v>18.46</v>
      </c>
      <c r="F192" s="57">
        <v>3.88</v>
      </c>
      <c r="G192" s="57">
        <v>22.34</v>
      </c>
      <c r="H192" s="32">
        <v>46170</v>
      </c>
      <c r="I192" s="44" t="s">
        <v>5328</v>
      </c>
    </row>
    <row r="193" spans="1:9" ht="47.25" customHeight="1" x14ac:dyDescent="0.25">
      <c r="A193" s="35" t="s">
        <v>5707</v>
      </c>
      <c r="B193" s="90" t="s">
        <v>5708</v>
      </c>
      <c r="C193" s="40" t="s">
        <v>31</v>
      </c>
      <c r="D193" s="47" t="s">
        <v>32</v>
      </c>
      <c r="E193" s="57">
        <v>102.65</v>
      </c>
      <c r="F193" s="57">
        <v>21.56</v>
      </c>
      <c r="G193" s="57">
        <v>124.21</v>
      </c>
      <c r="H193" s="32">
        <v>46170</v>
      </c>
      <c r="I193" s="44" t="s">
        <v>5328</v>
      </c>
    </row>
    <row r="194" spans="1:9" ht="47.25" customHeight="1" x14ac:dyDescent="0.25">
      <c r="A194" s="35" t="s">
        <v>5709</v>
      </c>
      <c r="B194" s="90" t="s">
        <v>5710</v>
      </c>
      <c r="C194" s="40" t="s">
        <v>31</v>
      </c>
      <c r="D194" s="47" t="s">
        <v>32</v>
      </c>
      <c r="E194" s="57">
        <v>125.56</v>
      </c>
      <c r="F194" s="57">
        <v>26.37</v>
      </c>
      <c r="G194" s="57">
        <v>151.93</v>
      </c>
      <c r="H194" s="32">
        <v>46170</v>
      </c>
      <c r="I194" s="44" t="s">
        <v>5328</v>
      </c>
    </row>
    <row r="195" spans="1:9" ht="47.25" customHeight="1" x14ac:dyDescent="0.25">
      <c r="A195" s="35" t="s">
        <v>5711</v>
      </c>
      <c r="B195" s="90" t="s">
        <v>5712</v>
      </c>
      <c r="C195" s="40" t="s">
        <v>31</v>
      </c>
      <c r="D195" s="47" t="s">
        <v>32</v>
      </c>
      <c r="E195" s="57">
        <v>180.6</v>
      </c>
      <c r="F195" s="57">
        <v>37.93</v>
      </c>
      <c r="G195" s="57">
        <v>218.53</v>
      </c>
      <c r="H195" s="32">
        <v>46171</v>
      </c>
      <c r="I195" s="44" t="s">
        <v>5328</v>
      </c>
    </row>
    <row r="196" spans="1:9" ht="47.25" customHeight="1" x14ac:dyDescent="0.25">
      <c r="A196" s="35" t="s">
        <v>5713</v>
      </c>
      <c r="B196" s="90" t="s">
        <v>5714</v>
      </c>
      <c r="C196" s="40" t="s">
        <v>31</v>
      </c>
      <c r="D196" s="47" t="s">
        <v>32</v>
      </c>
      <c r="E196" s="57">
        <v>34.92</v>
      </c>
      <c r="F196" s="57">
        <v>7.33</v>
      </c>
      <c r="G196" s="57">
        <v>42.25</v>
      </c>
      <c r="H196" s="32">
        <v>46174</v>
      </c>
      <c r="I196" s="44" t="s">
        <v>5328</v>
      </c>
    </row>
    <row r="197" spans="1:9" ht="47.25" customHeight="1" x14ac:dyDescent="0.25">
      <c r="A197" s="35" t="s">
        <v>5715</v>
      </c>
      <c r="B197" s="90" t="s">
        <v>5716</v>
      </c>
      <c r="C197" s="40" t="s">
        <v>31</v>
      </c>
      <c r="D197" s="47" t="s">
        <v>32</v>
      </c>
      <c r="E197" s="57">
        <v>20.43</v>
      </c>
      <c r="F197" s="57">
        <v>4.29</v>
      </c>
      <c r="G197" s="57">
        <v>24.72</v>
      </c>
      <c r="H197" s="32">
        <v>46174</v>
      </c>
      <c r="I197" s="44" t="s">
        <v>5328</v>
      </c>
    </row>
    <row r="198" spans="1:9" ht="47.25" customHeight="1" x14ac:dyDescent="0.25">
      <c r="A198" s="35" t="s">
        <v>5717</v>
      </c>
      <c r="B198" s="90" t="s">
        <v>5718</v>
      </c>
      <c r="C198" s="40" t="s">
        <v>31</v>
      </c>
      <c r="D198" s="47" t="s">
        <v>32</v>
      </c>
      <c r="E198" s="57">
        <v>16.11</v>
      </c>
      <c r="F198" s="57">
        <v>3.38</v>
      </c>
      <c r="G198" s="57">
        <v>19.489999999999998</v>
      </c>
      <c r="H198" s="32">
        <v>46174</v>
      </c>
      <c r="I198" s="44" t="s">
        <v>5328</v>
      </c>
    </row>
    <row r="199" spans="1:9" ht="47.25" customHeight="1" x14ac:dyDescent="0.25">
      <c r="A199" s="35" t="s">
        <v>5719</v>
      </c>
      <c r="B199" s="90" t="s">
        <v>5720</v>
      </c>
      <c r="C199" s="40" t="s">
        <v>31</v>
      </c>
      <c r="D199" s="47" t="s">
        <v>32</v>
      </c>
      <c r="E199" s="57">
        <v>9.34</v>
      </c>
      <c r="F199" s="57">
        <v>1.96</v>
      </c>
      <c r="G199" s="57">
        <v>11.3</v>
      </c>
      <c r="H199" s="32">
        <v>46171</v>
      </c>
      <c r="I199" s="44" t="s">
        <v>5328</v>
      </c>
    </row>
    <row r="200" spans="1:9" ht="47.25" customHeight="1" x14ac:dyDescent="0.25">
      <c r="A200" s="35" t="s">
        <v>5721</v>
      </c>
      <c r="B200" s="90" t="s">
        <v>5722</v>
      </c>
      <c r="C200" s="40" t="s">
        <v>5329</v>
      </c>
      <c r="D200" s="47" t="s">
        <v>5330</v>
      </c>
      <c r="E200" s="57">
        <v>110.12</v>
      </c>
      <c r="F200" s="57">
        <v>23.13</v>
      </c>
      <c r="G200" s="57">
        <v>133.25</v>
      </c>
      <c r="H200" s="32">
        <v>46148</v>
      </c>
      <c r="I200" s="44" t="s">
        <v>5328</v>
      </c>
    </row>
    <row r="201" spans="1:9" ht="47.25" customHeight="1" x14ac:dyDescent="0.25">
      <c r="A201" s="35" t="s">
        <v>5723</v>
      </c>
      <c r="B201" s="90" t="s">
        <v>5724</v>
      </c>
      <c r="C201" s="40" t="s">
        <v>31</v>
      </c>
      <c r="D201" s="47" t="s">
        <v>32</v>
      </c>
      <c r="E201" s="57">
        <v>56.27</v>
      </c>
      <c r="F201" s="57">
        <v>11.82</v>
      </c>
      <c r="G201" s="57">
        <v>68.09</v>
      </c>
      <c r="H201" s="32">
        <v>46171</v>
      </c>
      <c r="I201" s="44" t="s">
        <v>5328</v>
      </c>
    </row>
    <row r="202" spans="1:9" ht="47.25" customHeight="1" x14ac:dyDescent="0.25">
      <c r="A202" s="35" t="s">
        <v>5725</v>
      </c>
      <c r="B202" s="90" t="s">
        <v>5726</v>
      </c>
      <c r="C202" s="40" t="s">
        <v>31</v>
      </c>
      <c r="D202" s="47" t="s">
        <v>32</v>
      </c>
      <c r="E202" s="57">
        <v>17.920000000000002</v>
      </c>
      <c r="F202" s="57">
        <v>3.76</v>
      </c>
      <c r="G202" s="57">
        <v>21.68</v>
      </c>
      <c r="H202" s="32">
        <v>46169</v>
      </c>
      <c r="I202" s="44" t="s">
        <v>5328</v>
      </c>
    </row>
    <row r="203" spans="1:9" ht="47.25" customHeight="1" x14ac:dyDescent="0.25">
      <c r="A203" s="35" t="s">
        <v>5727</v>
      </c>
      <c r="B203" s="90" t="s">
        <v>5728</v>
      </c>
      <c r="C203" s="40" t="s">
        <v>437</v>
      </c>
      <c r="D203" s="47" t="s">
        <v>438</v>
      </c>
      <c r="E203" s="57">
        <v>36.799999999999997</v>
      </c>
      <c r="F203" s="57">
        <v>7.73</v>
      </c>
      <c r="G203" s="57">
        <v>44.53</v>
      </c>
      <c r="H203" s="32">
        <v>46163</v>
      </c>
      <c r="I203" s="44" t="s">
        <v>5328</v>
      </c>
    </row>
    <row r="204" spans="1:9" ht="47.25" customHeight="1" x14ac:dyDescent="0.25">
      <c r="A204" s="35" t="s">
        <v>5729</v>
      </c>
      <c r="B204" s="90" t="s">
        <v>5730</v>
      </c>
      <c r="C204" s="40" t="s">
        <v>31</v>
      </c>
      <c r="D204" s="47" t="s">
        <v>32</v>
      </c>
      <c r="E204" s="57">
        <v>177.9</v>
      </c>
      <c r="F204" s="57">
        <v>37.36</v>
      </c>
      <c r="G204" s="57">
        <v>215.26</v>
      </c>
      <c r="H204" s="32">
        <v>46178</v>
      </c>
      <c r="I204" s="44" t="s">
        <v>5328</v>
      </c>
    </row>
    <row r="205" spans="1:9" ht="47.25" customHeight="1" x14ac:dyDescent="0.25">
      <c r="A205" s="35" t="s">
        <v>5731</v>
      </c>
      <c r="B205" s="90" t="s">
        <v>5732</v>
      </c>
      <c r="C205" s="40" t="s">
        <v>31</v>
      </c>
      <c r="D205" s="47" t="s">
        <v>32</v>
      </c>
      <c r="E205" s="57">
        <v>1.39</v>
      </c>
      <c r="F205" s="57">
        <v>0.28999999999999998</v>
      </c>
      <c r="G205" s="57">
        <v>1.68</v>
      </c>
      <c r="H205" s="32">
        <v>46170</v>
      </c>
      <c r="I205" s="44" t="s">
        <v>5328</v>
      </c>
    </row>
    <row r="206" spans="1:9" ht="47.25" customHeight="1" x14ac:dyDescent="0.25">
      <c r="A206" s="35" t="s">
        <v>5733</v>
      </c>
      <c r="B206" s="90" t="s">
        <v>5734</v>
      </c>
      <c r="C206" s="40" t="s">
        <v>31</v>
      </c>
      <c r="D206" s="47" t="s">
        <v>32</v>
      </c>
      <c r="E206" s="57">
        <v>11.86</v>
      </c>
      <c r="F206" s="57">
        <v>2.4900000000000002</v>
      </c>
      <c r="G206" s="57">
        <v>14.35</v>
      </c>
      <c r="H206" s="32">
        <v>46164</v>
      </c>
      <c r="I206" s="44" t="s">
        <v>5328</v>
      </c>
    </row>
    <row r="207" spans="1:9" ht="47.25" customHeight="1" x14ac:dyDescent="0.25">
      <c r="A207" s="35" t="s">
        <v>5735</v>
      </c>
      <c r="B207" s="90" t="s">
        <v>5736</v>
      </c>
      <c r="C207" s="40" t="s">
        <v>33</v>
      </c>
      <c r="D207" s="47" t="s">
        <v>155</v>
      </c>
      <c r="E207" s="57">
        <v>44.85</v>
      </c>
      <c r="F207" s="57">
        <v>9.42</v>
      </c>
      <c r="G207" s="57">
        <v>54.27</v>
      </c>
      <c r="H207" s="32">
        <v>46167</v>
      </c>
      <c r="I207" s="44" t="s">
        <v>5328</v>
      </c>
    </row>
    <row r="208" spans="1:9" ht="47.25" customHeight="1" x14ac:dyDescent="0.25">
      <c r="A208" s="35" t="s">
        <v>5737</v>
      </c>
      <c r="B208" s="90" t="s">
        <v>5738</v>
      </c>
      <c r="C208" s="40" t="s">
        <v>33</v>
      </c>
      <c r="D208" s="47" t="s">
        <v>155</v>
      </c>
      <c r="E208" s="57">
        <v>992.25</v>
      </c>
      <c r="F208" s="57">
        <v>208.37</v>
      </c>
      <c r="G208" s="57">
        <v>1200.6199999999999</v>
      </c>
      <c r="H208" s="32">
        <v>46167</v>
      </c>
      <c r="I208" s="44" t="s">
        <v>5328</v>
      </c>
    </row>
    <row r="209" spans="1:9" ht="47.25" customHeight="1" x14ac:dyDescent="0.25">
      <c r="A209" s="35" t="s">
        <v>5739</v>
      </c>
      <c r="B209" s="90" t="s">
        <v>5740</v>
      </c>
      <c r="C209" s="40" t="s">
        <v>31</v>
      </c>
      <c r="D209" s="47" t="s">
        <v>32</v>
      </c>
      <c r="E209" s="57">
        <v>713.83</v>
      </c>
      <c r="F209" s="57">
        <v>149.9</v>
      </c>
      <c r="G209" s="57">
        <v>863.73</v>
      </c>
      <c r="H209" s="32">
        <v>46169</v>
      </c>
      <c r="I209" s="44" t="s">
        <v>5328</v>
      </c>
    </row>
    <row r="210" spans="1:9" ht="47.25" customHeight="1" x14ac:dyDescent="0.25">
      <c r="A210" s="35" t="s">
        <v>5741</v>
      </c>
      <c r="B210" s="90" t="s">
        <v>5742</v>
      </c>
      <c r="C210" s="40" t="s">
        <v>31</v>
      </c>
      <c r="D210" s="47" t="s">
        <v>32</v>
      </c>
      <c r="E210" s="57">
        <v>109.45</v>
      </c>
      <c r="F210" s="57">
        <v>22.98</v>
      </c>
      <c r="G210" s="57">
        <v>132.43</v>
      </c>
      <c r="H210" s="32">
        <v>46170</v>
      </c>
      <c r="I210" s="44" t="s">
        <v>5328</v>
      </c>
    </row>
    <row r="211" spans="1:9" ht="47.25" customHeight="1" x14ac:dyDescent="0.25">
      <c r="A211" s="35" t="s">
        <v>5743</v>
      </c>
      <c r="B211" s="90" t="s">
        <v>5744</v>
      </c>
      <c r="C211" s="40" t="s">
        <v>31</v>
      </c>
      <c r="D211" s="47" t="s">
        <v>32</v>
      </c>
      <c r="E211" s="57">
        <v>245.41</v>
      </c>
      <c r="F211" s="57">
        <v>51.54</v>
      </c>
      <c r="G211" s="57">
        <v>296.95</v>
      </c>
      <c r="H211" s="32">
        <v>46168</v>
      </c>
      <c r="I211" s="44" t="s">
        <v>5328</v>
      </c>
    </row>
    <row r="212" spans="1:9" ht="47.25" customHeight="1" x14ac:dyDescent="0.25">
      <c r="A212" s="35" t="s">
        <v>5745</v>
      </c>
      <c r="B212" s="90" t="s">
        <v>5746</v>
      </c>
      <c r="C212" s="40" t="s">
        <v>31</v>
      </c>
      <c r="D212" s="47" t="s">
        <v>32</v>
      </c>
      <c r="E212" s="57">
        <v>86.84</v>
      </c>
      <c r="F212" s="57">
        <v>18.239999999999998</v>
      </c>
      <c r="G212" s="57">
        <v>105.08</v>
      </c>
      <c r="H212" s="32">
        <v>46171</v>
      </c>
      <c r="I212" s="44" t="s">
        <v>5328</v>
      </c>
    </row>
    <row r="213" spans="1:9" ht="47.25" customHeight="1" x14ac:dyDescent="0.25">
      <c r="A213" s="35" t="s">
        <v>5747</v>
      </c>
      <c r="B213" s="90" t="s">
        <v>5748</v>
      </c>
      <c r="C213" s="40" t="s">
        <v>437</v>
      </c>
      <c r="D213" s="47" t="s">
        <v>438</v>
      </c>
      <c r="E213" s="57">
        <v>37.700000000000003</v>
      </c>
      <c r="F213" s="57">
        <v>7.92</v>
      </c>
      <c r="G213" s="57">
        <v>45.62</v>
      </c>
      <c r="H213" s="32">
        <v>46175</v>
      </c>
      <c r="I213" s="44" t="s">
        <v>5328</v>
      </c>
    </row>
    <row r="214" spans="1:9" ht="47.25" customHeight="1" x14ac:dyDescent="0.25">
      <c r="A214" s="35" t="s">
        <v>5749</v>
      </c>
      <c r="B214" s="90" t="s">
        <v>5750</v>
      </c>
      <c r="C214" s="40" t="s">
        <v>33</v>
      </c>
      <c r="D214" s="47" t="s">
        <v>155</v>
      </c>
      <c r="E214" s="57">
        <v>15.4</v>
      </c>
      <c r="F214" s="57">
        <v>3.23</v>
      </c>
      <c r="G214" s="57">
        <v>18.63</v>
      </c>
      <c r="H214" s="32">
        <v>46168</v>
      </c>
      <c r="I214" s="44" t="s">
        <v>5328</v>
      </c>
    </row>
    <row r="215" spans="1:9" ht="47.25" customHeight="1" x14ac:dyDescent="0.25">
      <c r="A215" s="35" t="s">
        <v>5751</v>
      </c>
      <c r="B215" s="90" t="s">
        <v>5752</v>
      </c>
      <c r="C215" s="40" t="s">
        <v>437</v>
      </c>
      <c r="D215" s="47" t="s">
        <v>438</v>
      </c>
      <c r="E215" s="57">
        <v>83.6</v>
      </c>
      <c r="F215" s="57">
        <v>17.559999999999999</v>
      </c>
      <c r="G215" s="57">
        <v>101.16</v>
      </c>
      <c r="H215" s="32">
        <v>46168</v>
      </c>
      <c r="I215" s="44" t="s">
        <v>5328</v>
      </c>
    </row>
    <row r="216" spans="1:9" ht="47.25" customHeight="1" x14ac:dyDescent="0.25">
      <c r="A216" s="35" t="s">
        <v>5753</v>
      </c>
      <c r="B216" s="90" t="s">
        <v>5754</v>
      </c>
      <c r="C216" s="40" t="s">
        <v>31</v>
      </c>
      <c r="D216" s="47" t="s">
        <v>32</v>
      </c>
      <c r="E216" s="57">
        <v>9.25</v>
      </c>
      <c r="F216" s="57">
        <v>1.94</v>
      </c>
      <c r="G216" s="57">
        <v>11.19</v>
      </c>
      <c r="H216" s="32">
        <v>46171</v>
      </c>
      <c r="I216" s="44" t="s">
        <v>5328</v>
      </c>
    </row>
    <row r="217" spans="1:9" ht="47.25" customHeight="1" x14ac:dyDescent="0.25">
      <c r="A217" s="35" t="s">
        <v>5755</v>
      </c>
      <c r="B217" s="90" t="s">
        <v>5756</v>
      </c>
      <c r="C217" s="40" t="s">
        <v>31</v>
      </c>
      <c r="D217" s="47" t="s">
        <v>32</v>
      </c>
      <c r="E217" s="57">
        <v>13.51</v>
      </c>
      <c r="F217" s="57">
        <v>2.84</v>
      </c>
      <c r="G217" s="57">
        <v>16.350000000000001</v>
      </c>
      <c r="H217" s="32">
        <v>46169</v>
      </c>
      <c r="I217" s="44" t="s">
        <v>5328</v>
      </c>
    </row>
    <row r="218" spans="1:9" ht="47.25" customHeight="1" x14ac:dyDescent="0.25">
      <c r="A218" s="35" t="s">
        <v>5757</v>
      </c>
      <c r="B218" s="90" t="s">
        <v>5758</v>
      </c>
      <c r="C218" s="40" t="s">
        <v>31</v>
      </c>
      <c r="D218" s="47" t="s">
        <v>32</v>
      </c>
      <c r="E218" s="57">
        <v>40.07</v>
      </c>
      <c r="F218" s="57">
        <v>8.41</v>
      </c>
      <c r="G218" s="57">
        <v>48.48</v>
      </c>
      <c r="H218" s="32">
        <v>46171</v>
      </c>
      <c r="I218" s="44" t="s">
        <v>5328</v>
      </c>
    </row>
    <row r="219" spans="1:9" ht="47.25" customHeight="1" x14ac:dyDescent="0.25">
      <c r="A219" s="35" t="s">
        <v>5759</v>
      </c>
      <c r="B219" s="90" t="s">
        <v>5760</v>
      </c>
      <c r="C219" s="40" t="s">
        <v>31</v>
      </c>
      <c r="D219" s="47" t="s">
        <v>32</v>
      </c>
      <c r="E219" s="57">
        <v>8.92</v>
      </c>
      <c r="F219" s="57">
        <v>1.87</v>
      </c>
      <c r="G219" s="57">
        <v>10.79</v>
      </c>
      <c r="H219" s="32">
        <v>46170</v>
      </c>
      <c r="I219" s="44" t="s">
        <v>5328</v>
      </c>
    </row>
    <row r="220" spans="1:9" ht="47.25" customHeight="1" x14ac:dyDescent="0.25">
      <c r="A220" s="35" t="s">
        <v>5761</v>
      </c>
      <c r="B220" s="90" t="s">
        <v>5762</v>
      </c>
      <c r="C220" s="40" t="s">
        <v>31</v>
      </c>
      <c r="D220" s="47" t="s">
        <v>32</v>
      </c>
      <c r="E220" s="57">
        <v>13.2</v>
      </c>
      <c r="F220" s="57">
        <v>2.77</v>
      </c>
      <c r="G220" s="57">
        <v>15.97</v>
      </c>
      <c r="H220" s="32">
        <v>46170</v>
      </c>
      <c r="I220" s="44" t="s">
        <v>5328</v>
      </c>
    </row>
    <row r="221" spans="1:9" ht="47.25" customHeight="1" x14ac:dyDescent="0.25">
      <c r="A221" s="35" t="s">
        <v>5763</v>
      </c>
      <c r="B221" s="90" t="s">
        <v>5764</v>
      </c>
      <c r="C221" s="40" t="s">
        <v>31</v>
      </c>
      <c r="D221" s="47" t="s">
        <v>32</v>
      </c>
      <c r="E221" s="57">
        <v>7.01</v>
      </c>
      <c r="F221" s="57">
        <v>1.47</v>
      </c>
      <c r="G221" s="57">
        <v>8.48</v>
      </c>
      <c r="H221" s="32">
        <v>46169</v>
      </c>
      <c r="I221" s="44" t="s">
        <v>5328</v>
      </c>
    </row>
    <row r="222" spans="1:9" ht="47.25" customHeight="1" x14ac:dyDescent="0.25">
      <c r="A222" s="35" t="s">
        <v>5765</v>
      </c>
      <c r="B222" s="90" t="s">
        <v>5766</v>
      </c>
      <c r="C222" s="40" t="s">
        <v>31</v>
      </c>
      <c r="D222" s="47" t="s">
        <v>32</v>
      </c>
      <c r="E222" s="57">
        <v>2.2000000000000002</v>
      </c>
      <c r="F222" s="57">
        <v>0.46</v>
      </c>
      <c r="G222" s="57">
        <v>2.66</v>
      </c>
      <c r="H222" s="32">
        <v>46170</v>
      </c>
      <c r="I222" s="44" t="s">
        <v>5328</v>
      </c>
    </row>
    <row r="223" spans="1:9" ht="47.25" customHeight="1" x14ac:dyDescent="0.25">
      <c r="A223" s="35" t="s">
        <v>5767</v>
      </c>
      <c r="B223" s="90" t="s">
        <v>5768</v>
      </c>
      <c r="C223" s="40" t="s">
        <v>31</v>
      </c>
      <c r="D223" s="47" t="s">
        <v>32</v>
      </c>
      <c r="E223" s="57">
        <v>18.239999999999998</v>
      </c>
      <c r="F223" s="57">
        <v>3.83</v>
      </c>
      <c r="G223" s="57">
        <v>22.07</v>
      </c>
      <c r="H223" s="32">
        <v>46169</v>
      </c>
      <c r="I223" s="44" t="s">
        <v>5328</v>
      </c>
    </row>
    <row r="224" spans="1:9" ht="47.25" customHeight="1" x14ac:dyDescent="0.25">
      <c r="A224" s="35" t="s">
        <v>5769</v>
      </c>
      <c r="B224" s="90" t="s">
        <v>5770</v>
      </c>
      <c r="C224" s="40" t="s">
        <v>31</v>
      </c>
      <c r="D224" s="47" t="s">
        <v>32</v>
      </c>
      <c r="E224" s="57">
        <v>19</v>
      </c>
      <c r="F224" s="57">
        <v>3.99</v>
      </c>
      <c r="G224" s="57">
        <v>22.99</v>
      </c>
      <c r="H224" s="32">
        <v>46169</v>
      </c>
      <c r="I224" s="44" t="s">
        <v>5328</v>
      </c>
    </row>
    <row r="225" spans="1:9" ht="47.25" customHeight="1" x14ac:dyDescent="0.25">
      <c r="A225" s="35" t="s">
        <v>5771</v>
      </c>
      <c r="B225" s="90" t="s">
        <v>5772</v>
      </c>
      <c r="C225" s="40" t="s">
        <v>31</v>
      </c>
      <c r="D225" s="47" t="s">
        <v>32</v>
      </c>
      <c r="E225" s="57">
        <v>17.079999999999998</v>
      </c>
      <c r="F225" s="57">
        <v>3.59</v>
      </c>
      <c r="G225" s="57">
        <v>20.67</v>
      </c>
      <c r="H225" s="32">
        <v>46169</v>
      </c>
      <c r="I225" s="44" t="s">
        <v>5328</v>
      </c>
    </row>
    <row r="226" spans="1:9" ht="47.25" customHeight="1" x14ac:dyDescent="0.25">
      <c r="A226" s="35" t="s">
        <v>5773</v>
      </c>
      <c r="B226" s="90" t="s">
        <v>5774</v>
      </c>
      <c r="C226" s="40" t="s">
        <v>31</v>
      </c>
      <c r="D226" s="47" t="s">
        <v>32</v>
      </c>
      <c r="E226" s="57">
        <v>18.36</v>
      </c>
      <c r="F226" s="57">
        <v>3.86</v>
      </c>
      <c r="G226" s="57">
        <v>22.22</v>
      </c>
      <c r="H226" s="32">
        <v>46171</v>
      </c>
      <c r="I226" s="44" t="s">
        <v>5328</v>
      </c>
    </row>
    <row r="227" spans="1:9" ht="47.25" customHeight="1" x14ac:dyDescent="0.25">
      <c r="A227" s="35" t="s">
        <v>5775</v>
      </c>
      <c r="B227" s="90" t="s">
        <v>5776</v>
      </c>
      <c r="C227" s="40" t="s">
        <v>31</v>
      </c>
      <c r="D227" s="47" t="s">
        <v>32</v>
      </c>
      <c r="E227" s="57">
        <v>43.78</v>
      </c>
      <c r="F227" s="57">
        <v>9.19</v>
      </c>
      <c r="G227" s="57">
        <v>52.97</v>
      </c>
      <c r="H227" s="32">
        <v>46170</v>
      </c>
      <c r="I227" s="44" t="s">
        <v>5328</v>
      </c>
    </row>
    <row r="228" spans="1:9" ht="47.25" customHeight="1" x14ac:dyDescent="0.25">
      <c r="A228" s="35" t="s">
        <v>5777</v>
      </c>
      <c r="B228" s="90" t="s">
        <v>5778</v>
      </c>
      <c r="C228" s="40" t="s">
        <v>31</v>
      </c>
      <c r="D228" s="47" t="s">
        <v>32</v>
      </c>
      <c r="E228" s="57">
        <v>29.2</v>
      </c>
      <c r="F228" s="57">
        <v>6.13</v>
      </c>
      <c r="G228" s="57">
        <v>35.33</v>
      </c>
      <c r="H228" s="32">
        <v>46169</v>
      </c>
      <c r="I228" s="44" t="s">
        <v>5328</v>
      </c>
    </row>
    <row r="229" spans="1:9" ht="47.25" customHeight="1" x14ac:dyDescent="0.25">
      <c r="A229" s="35" t="s">
        <v>5779</v>
      </c>
      <c r="B229" s="90" t="s">
        <v>5780</v>
      </c>
      <c r="C229" s="40" t="s">
        <v>31</v>
      </c>
      <c r="D229" s="47" t="s">
        <v>32</v>
      </c>
      <c r="E229" s="57">
        <v>77.28</v>
      </c>
      <c r="F229" s="57">
        <v>16.23</v>
      </c>
      <c r="G229" s="57">
        <v>93.51</v>
      </c>
      <c r="H229" s="32">
        <v>46171</v>
      </c>
      <c r="I229" s="44" t="s">
        <v>5328</v>
      </c>
    </row>
    <row r="230" spans="1:9" ht="47.25" customHeight="1" x14ac:dyDescent="0.25">
      <c r="A230" s="35" t="s">
        <v>5781</v>
      </c>
      <c r="B230" s="90" t="s">
        <v>5782</v>
      </c>
      <c r="C230" s="40" t="s">
        <v>31</v>
      </c>
      <c r="D230" s="47" t="s">
        <v>32</v>
      </c>
      <c r="E230" s="57">
        <v>15.75</v>
      </c>
      <c r="F230" s="57">
        <v>3.31</v>
      </c>
      <c r="G230" s="57">
        <v>19.059999999999999</v>
      </c>
      <c r="H230" s="32">
        <v>46171</v>
      </c>
      <c r="I230" s="44" t="s">
        <v>5328</v>
      </c>
    </row>
    <row r="231" spans="1:9" ht="47.25" customHeight="1" x14ac:dyDescent="0.25">
      <c r="A231" s="35" t="s">
        <v>5783</v>
      </c>
      <c r="B231" s="90" t="s">
        <v>5784</v>
      </c>
      <c r="C231" s="40" t="s">
        <v>31</v>
      </c>
      <c r="D231" s="47" t="s">
        <v>32</v>
      </c>
      <c r="E231" s="57">
        <v>10.48</v>
      </c>
      <c r="F231" s="57">
        <v>2.2000000000000002</v>
      </c>
      <c r="G231" s="57">
        <v>12.68</v>
      </c>
      <c r="H231" s="32">
        <v>46174</v>
      </c>
      <c r="I231" s="44" t="s">
        <v>5328</v>
      </c>
    </row>
    <row r="232" spans="1:9" ht="47.25" customHeight="1" x14ac:dyDescent="0.25">
      <c r="A232" s="35" t="s">
        <v>5785</v>
      </c>
      <c r="B232" s="90" t="s">
        <v>5786</v>
      </c>
      <c r="C232" s="40" t="s">
        <v>31</v>
      </c>
      <c r="D232" s="47" t="s">
        <v>32</v>
      </c>
      <c r="E232" s="57">
        <v>8.2100000000000009</v>
      </c>
      <c r="F232" s="57">
        <v>1.72</v>
      </c>
      <c r="G232" s="57">
        <v>9.93</v>
      </c>
      <c r="H232" s="32">
        <v>46176</v>
      </c>
      <c r="I232" s="44" t="s">
        <v>5328</v>
      </c>
    </row>
    <row r="233" spans="1:9" ht="47.25" customHeight="1" x14ac:dyDescent="0.25">
      <c r="A233" s="35" t="s">
        <v>5787</v>
      </c>
      <c r="B233" s="90" t="s">
        <v>5788</v>
      </c>
      <c r="C233" s="40" t="s">
        <v>31</v>
      </c>
      <c r="D233" s="47" t="s">
        <v>32</v>
      </c>
      <c r="E233" s="57">
        <v>11.04</v>
      </c>
      <c r="F233" s="57">
        <v>2.3199999999999998</v>
      </c>
      <c r="G233" s="57">
        <v>13.36</v>
      </c>
      <c r="H233" s="32">
        <v>46174</v>
      </c>
      <c r="I233" s="44" t="s">
        <v>5328</v>
      </c>
    </row>
    <row r="234" spans="1:9" ht="47.25" customHeight="1" x14ac:dyDescent="0.25">
      <c r="A234" s="35" t="s">
        <v>5789</v>
      </c>
      <c r="B234" s="90" t="s">
        <v>5790</v>
      </c>
      <c r="C234" s="40" t="s">
        <v>31</v>
      </c>
      <c r="D234" s="47" t="s">
        <v>32</v>
      </c>
      <c r="E234" s="57">
        <v>17.13</v>
      </c>
      <c r="F234" s="57">
        <v>3.6</v>
      </c>
      <c r="G234" s="57">
        <v>20.73</v>
      </c>
      <c r="H234" s="32">
        <v>46174</v>
      </c>
      <c r="I234" s="44" t="s">
        <v>5328</v>
      </c>
    </row>
    <row r="235" spans="1:9" ht="47.25" customHeight="1" x14ac:dyDescent="0.25">
      <c r="A235" s="35" t="s">
        <v>5791</v>
      </c>
      <c r="B235" s="90" t="s">
        <v>5792</v>
      </c>
      <c r="C235" s="40" t="s">
        <v>31</v>
      </c>
      <c r="D235" s="47" t="s">
        <v>32</v>
      </c>
      <c r="E235" s="57">
        <v>29.09</v>
      </c>
      <c r="F235" s="57">
        <v>6.11</v>
      </c>
      <c r="G235" s="57">
        <v>35.200000000000003</v>
      </c>
      <c r="H235" s="32">
        <v>46171</v>
      </c>
      <c r="I235" s="44" t="s">
        <v>5328</v>
      </c>
    </row>
    <row r="236" spans="1:9" ht="47.25" customHeight="1" x14ac:dyDescent="0.25">
      <c r="A236" s="35" t="s">
        <v>5793</v>
      </c>
      <c r="B236" s="90" t="s">
        <v>5794</v>
      </c>
      <c r="C236" s="40" t="s">
        <v>31</v>
      </c>
      <c r="D236" s="47" t="s">
        <v>32</v>
      </c>
      <c r="E236" s="57">
        <v>90.52</v>
      </c>
      <c r="F236" s="57">
        <v>19.010000000000002</v>
      </c>
      <c r="G236" s="57">
        <v>109.53</v>
      </c>
      <c r="H236" s="32">
        <v>46174</v>
      </c>
      <c r="I236" s="44" t="s">
        <v>5328</v>
      </c>
    </row>
    <row r="237" spans="1:9" ht="47.25" customHeight="1" x14ac:dyDescent="0.25">
      <c r="A237" s="35" t="s">
        <v>5795</v>
      </c>
      <c r="B237" s="90" t="s">
        <v>5796</v>
      </c>
      <c r="C237" s="40" t="s">
        <v>31</v>
      </c>
      <c r="D237" s="47" t="s">
        <v>32</v>
      </c>
      <c r="E237" s="57">
        <v>43.49</v>
      </c>
      <c r="F237" s="57">
        <v>9.1300000000000008</v>
      </c>
      <c r="G237" s="57">
        <v>52.62</v>
      </c>
      <c r="H237" s="32">
        <v>46174</v>
      </c>
      <c r="I237" s="44" t="s">
        <v>5328</v>
      </c>
    </row>
    <row r="238" spans="1:9" ht="47.25" customHeight="1" x14ac:dyDescent="0.25">
      <c r="A238" s="35" t="s">
        <v>5797</v>
      </c>
      <c r="B238" s="90" t="s">
        <v>5798</v>
      </c>
      <c r="C238" s="40" t="s">
        <v>31</v>
      </c>
      <c r="D238" s="47" t="s">
        <v>32</v>
      </c>
      <c r="E238" s="57">
        <v>28.56</v>
      </c>
      <c r="F238" s="57">
        <v>6</v>
      </c>
      <c r="G238" s="57">
        <v>34.56</v>
      </c>
      <c r="H238" s="32">
        <v>46171</v>
      </c>
      <c r="I238" s="44" t="s">
        <v>5328</v>
      </c>
    </row>
    <row r="239" spans="1:9" ht="47.25" customHeight="1" x14ac:dyDescent="0.25">
      <c r="A239" s="35" t="s">
        <v>5799</v>
      </c>
      <c r="B239" s="90" t="s">
        <v>5800</v>
      </c>
      <c r="C239" s="40" t="s">
        <v>31</v>
      </c>
      <c r="D239" s="47" t="s">
        <v>32</v>
      </c>
      <c r="E239" s="57">
        <v>7.18</v>
      </c>
      <c r="F239" s="57">
        <v>1.51</v>
      </c>
      <c r="G239" s="57">
        <v>8.69</v>
      </c>
      <c r="H239" s="32">
        <v>46171</v>
      </c>
      <c r="I239" s="44" t="s">
        <v>5328</v>
      </c>
    </row>
    <row r="240" spans="1:9" ht="47.25" customHeight="1" x14ac:dyDescent="0.25">
      <c r="A240" s="35" t="s">
        <v>5801</v>
      </c>
      <c r="B240" s="90" t="s">
        <v>5802</v>
      </c>
      <c r="C240" s="40" t="s">
        <v>31</v>
      </c>
      <c r="D240" s="47" t="s">
        <v>32</v>
      </c>
      <c r="E240" s="57">
        <v>16.54</v>
      </c>
      <c r="F240" s="57">
        <v>3.47</v>
      </c>
      <c r="G240" s="57">
        <v>20.010000000000002</v>
      </c>
      <c r="H240" s="32">
        <v>46177</v>
      </c>
      <c r="I240" s="44" t="s">
        <v>5328</v>
      </c>
    </row>
    <row r="241" spans="1:9" ht="47.25" customHeight="1" x14ac:dyDescent="0.25">
      <c r="A241" s="35" t="s">
        <v>5803</v>
      </c>
      <c r="B241" s="90" t="s">
        <v>5804</v>
      </c>
      <c r="C241" s="40" t="s">
        <v>31</v>
      </c>
      <c r="D241" s="47" t="s">
        <v>32</v>
      </c>
      <c r="E241" s="57">
        <v>58.39</v>
      </c>
      <c r="F241" s="57">
        <v>12.26</v>
      </c>
      <c r="G241" s="57">
        <v>70.650000000000006</v>
      </c>
      <c r="H241" s="32">
        <v>46171</v>
      </c>
      <c r="I241" s="44" t="s">
        <v>5328</v>
      </c>
    </row>
    <row r="242" spans="1:9" ht="47.25" customHeight="1" x14ac:dyDescent="0.25">
      <c r="A242" s="35" t="s">
        <v>5805</v>
      </c>
      <c r="B242" s="90" t="s">
        <v>5806</v>
      </c>
      <c r="C242" s="40" t="s">
        <v>33</v>
      </c>
      <c r="D242" s="47" t="s">
        <v>155</v>
      </c>
      <c r="E242" s="57">
        <v>45.73</v>
      </c>
      <c r="F242" s="57">
        <v>9.6</v>
      </c>
      <c r="G242" s="57">
        <v>55.33</v>
      </c>
      <c r="H242" s="32">
        <v>46171</v>
      </c>
      <c r="I242" s="44" t="s">
        <v>5328</v>
      </c>
    </row>
    <row r="243" spans="1:9" ht="47.25" customHeight="1" x14ac:dyDescent="0.25">
      <c r="A243" s="35" t="s">
        <v>5807</v>
      </c>
      <c r="B243" s="90" t="s">
        <v>5808</v>
      </c>
      <c r="C243" s="40" t="s">
        <v>437</v>
      </c>
      <c r="D243" s="47" t="s">
        <v>438</v>
      </c>
      <c r="E243" s="57">
        <v>99.96</v>
      </c>
      <c r="F243" s="57">
        <v>20.99</v>
      </c>
      <c r="G243" s="57">
        <v>120.95</v>
      </c>
      <c r="H243" s="32">
        <v>46175</v>
      </c>
      <c r="I243" s="44" t="s">
        <v>5328</v>
      </c>
    </row>
    <row r="244" spans="1:9" ht="47.25" customHeight="1" x14ac:dyDescent="0.25">
      <c r="A244" s="35" t="s">
        <v>5809</v>
      </c>
      <c r="B244" s="90" t="s">
        <v>5810</v>
      </c>
      <c r="C244" s="40" t="s">
        <v>437</v>
      </c>
      <c r="D244" s="47" t="s">
        <v>438</v>
      </c>
      <c r="E244" s="57">
        <v>60.8</v>
      </c>
      <c r="F244" s="57">
        <v>12.77</v>
      </c>
      <c r="G244" s="57">
        <v>73.569999999999993</v>
      </c>
      <c r="H244" s="32">
        <v>46178</v>
      </c>
      <c r="I244" s="44" t="s">
        <v>5328</v>
      </c>
    </row>
    <row r="245" spans="1:9" ht="47.25" customHeight="1" x14ac:dyDescent="0.25">
      <c r="A245" s="35" t="s">
        <v>5811</v>
      </c>
      <c r="B245" s="90" t="s">
        <v>5812</v>
      </c>
      <c r="C245" s="40" t="s">
        <v>33</v>
      </c>
      <c r="D245" s="47" t="s">
        <v>155</v>
      </c>
      <c r="E245" s="57">
        <v>29.37</v>
      </c>
      <c r="F245" s="57">
        <v>6.17</v>
      </c>
      <c r="G245" s="57">
        <v>35.54</v>
      </c>
      <c r="H245" s="32">
        <v>46178</v>
      </c>
      <c r="I245" s="44" t="s">
        <v>5328</v>
      </c>
    </row>
    <row r="246" spans="1:9" ht="47.25" customHeight="1" x14ac:dyDescent="0.25">
      <c r="A246" s="35" t="s">
        <v>5813</v>
      </c>
      <c r="B246" s="90" t="s">
        <v>5814</v>
      </c>
      <c r="C246" s="40" t="s">
        <v>437</v>
      </c>
      <c r="D246" s="47" t="s">
        <v>438</v>
      </c>
      <c r="E246" s="57">
        <v>59.85</v>
      </c>
      <c r="F246" s="57">
        <v>12.57</v>
      </c>
      <c r="G246" s="57">
        <v>72.42</v>
      </c>
      <c r="H246" s="32">
        <v>46178</v>
      </c>
      <c r="I246" s="44" t="s">
        <v>5328</v>
      </c>
    </row>
    <row r="247" spans="1:9" ht="47.25" customHeight="1" x14ac:dyDescent="0.25">
      <c r="A247" s="35" t="s">
        <v>5815</v>
      </c>
      <c r="B247" s="90" t="s">
        <v>5816</v>
      </c>
      <c r="C247" s="40" t="s">
        <v>33</v>
      </c>
      <c r="D247" s="47" t="s">
        <v>155</v>
      </c>
      <c r="E247" s="57">
        <v>319.16000000000003</v>
      </c>
      <c r="F247" s="57">
        <v>67.02</v>
      </c>
      <c r="G247" s="57">
        <v>386.18</v>
      </c>
      <c r="H247" s="32">
        <v>46178</v>
      </c>
      <c r="I247" s="44" t="s">
        <v>5328</v>
      </c>
    </row>
    <row r="248" spans="1:9" ht="47.25" customHeight="1" x14ac:dyDescent="0.25">
      <c r="A248" s="35" t="s">
        <v>5817</v>
      </c>
      <c r="B248" s="90" t="s">
        <v>5818</v>
      </c>
      <c r="C248" s="40" t="s">
        <v>31</v>
      </c>
      <c r="D248" s="47" t="s">
        <v>32</v>
      </c>
      <c r="E248" s="57">
        <v>338.89</v>
      </c>
      <c r="F248" s="57">
        <v>71.17</v>
      </c>
      <c r="G248" s="57">
        <v>410.06</v>
      </c>
      <c r="H248" s="32">
        <v>46181</v>
      </c>
      <c r="I248" s="44" t="s">
        <v>5328</v>
      </c>
    </row>
    <row r="249" spans="1:9" ht="47.25" customHeight="1" x14ac:dyDescent="0.25">
      <c r="A249" s="35" t="s">
        <v>5819</v>
      </c>
      <c r="B249" s="90" t="s">
        <v>5820</v>
      </c>
      <c r="C249" s="40" t="s">
        <v>31</v>
      </c>
      <c r="D249" s="47" t="s">
        <v>32</v>
      </c>
      <c r="E249" s="57">
        <v>315.64999999999998</v>
      </c>
      <c r="F249" s="57">
        <v>66.290000000000006</v>
      </c>
      <c r="G249" s="57">
        <v>381.94</v>
      </c>
      <c r="H249" s="32">
        <v>46181</v>
      </c>
      <c r="I249" s="44" t="s">
        <v>5328</v>
      </c>
    </row>
    <row r="250" spans="1:9" ht="47.25" customHeight="1" x14ac:dyDescent="0.25">
      <c r="A250" s="35" t="s">
        <v>5821</v>
      </c>
      <c r="B250" s="90" t="s">
        <v>5822</v>
      </c>
      <c r="C250" s="40" t="s">
        <v>31</v>
      </c>
      <c r="D250" s="47" t="s">
        <v>32</v>
      </c>
      <c r="E250" s="57">
        <v>118.85</v>
      </c>
      <c r="F250" s="57">
        <v>24.96</v>
      </c>
      <c r="G250" s="57">
        <v>143.81</v>
      </c>
      <c r="H250" s="32">
        <v>46181</v>
      </c>
      <c r="I250" s="44" t="s">
        <v>5328</v>
      </c>
    </row>
    <row r="251" spans="1:9" ht="47.25" customHeight="1" x14ac:dyDescent="0.25">
      <c r="A251" s="35" t="s">
        <v>5823</v>
      </c>
      <c r="B251" s="90" t="s">
        <v>5824</v>
      </c>
      <c r="C251" s="40" t="s">
        <v>31</v>
      </c>
      <c r="D251" s="47" t="s">
        <v>32</v>
      </c>
      <c r="E251" s="57">
        <v>10.25</v>
      </c>
      <c r="F251" s="57">
        <v>2.15</v>
      </c>
      <c r="G251" s="57">
        <v>12.4</v>
      </c>
      <c r="H251" s="32">
        <v>46181</v>
      </c>
      <c r="I251" s="44" t="s">
        <v>5328</v>
      </c>
    </row>
    <row r="252" spans="1:9" ht="47.25" customHeight="1" x14ac:dyDescent="0.25">
      <c r="A252" s="35" t="s">
        <v>5825</v>
      </c>
      <c r="B252" s="90" t="s">
        <v>5826</v>
      </c>
      <c r="C252" s="40" t="s">
        <v>31</v>
      </c>
      <c r="D252" s="47" t="s">
        <v>32</v>
      </c>
      <c r="E252" s="57">
        <v>17.88</v>
      </c>
      <c r="F252" s="57">
        <v>3.75</v>
      </c>
      <c r="G252" s="57">
        <v>21.63</v>
      </c>
      <c r="H252" s="32">
        <v>46181</v>
      </c>
      <c r="I252" s="44" t="s">
        <v>5328</v>
      </c>
    </row>
    <row r="253" spans="1:9" ht="47.25" customHeight="1" x14ac:dyDescent="0.25">
      <c r="A253" s="35" t="s">
        <v>5827</v>
      </c>
      <c r="B253" s="90" t="s">
        <v>5828</v>
      </c>
      <c r="C253" s="40" t="s">
        <v>33</v>
      </c>
      <c r="D253" s="47" t="s">
        <v>155</v>
      </c>
      <c r="E253" s="57">
        <v>22.87</v>
      </c>
      <c r="F253" s="57">
        <v>4.8</v>
      </c>
      <c r="G253" s="57">
        <v>27.67</v>
      </c>
      <c r="H253" s="32">
        <v>46182</v>
      </c>
      <c r="I253" s="44" t="s">
        <v>5328</v>
      </c>
    </row>
    <row r="254" spans="1:9" ht="47.25" customHeight="1" x14ac:dyDescent="0.25">
      <c r="A254" s="35" t="s">
        <v>5829</v>
      </c>
      <c r="B254" s="90" t="s">
        <v>5830</v>
      </c>
      <c r="C254" s="40" t="s">
        <v>31</v>
      </c>
      <c r="D254" s="47" t="s">
        <v>32</v>
      </c>
      <c r="E254" s="57">
        <v>755.33</v>
      </c>
      <c r="F254" s="57">
        <v>158.62</v>
      </c>
      <c r="G254" s="57">
        <v>913.95</v>
      </c>
      <c r="H254" s="32">
        <v>46188</v>
      </c>
      <c r="I254" s="44" t="s">
        <v>5328</v>
      </c>
    </row>
    <row r="255" spans="1:9" ht="47.25" customHeight="1" x14ac:dyDescent="0.25">
      <c r="A255" s="35" t="s">
        <v>5831</v>
      </c>
      <c r="B255" s="90" t="s">
        <v>5832</v>
      </c>
      <c r="C255" s="40" t="s">
        <v>31</v>
      </c>
      <c r="D255" s="47" t="s">
        <v>32</v>
      </c>
      <c r="E255" s="57">
        <v>29.18</v>
      </c>
      <c r="F255" s="57">
        <v>6.13</v>
      </c>
      <c r="G255" s="57">
        <v>35.31</v>
      </c>
      <c r="H255" s="32">
        <v>46181</v>
      </c>
      <c r="I255" s="44" t="s">
        <v>5328</v>
      </c>
    </row>
    <row r="256" spans="1:9" ht="47.25" customHeight="1" x14ac:dyDescent="0.25">
      <c r="A256" s="35" t="s">
        <v>5833</v>
      </c>
      <c r="B256" s="90" t="s">
        <v>5834</v>
      </c>
      <c r="C256" s="40" t="s">
        <v>31</v>
      </c>
      <c r="D256" s="47" t="s">
        <v>32</v>
      </c>
      <c r="E256" s="57">
        <v>95.72</v>
      </c>
      <c r="F256" s="57">
        <v>20.100000000000001</v>
      </c>
      <c r="G256" s="57">
        <v>115.82</v>
      </c>
      <c r="H256" s="32">
        <v>46178</v>
      </c>
      <c r="I256" s="44" t="s">
        <v>5328</v>
      </c>
    </row>
    <row r="257" spans="1:9" ht="47.25" customHeight="1" x14ac:dyDescent="0.25">
      <c r="A257" s="35" t="s">
        <v>5835</v>
      </c>
      <c r="B257" s="90" t="s">
        <v>5836</v>
      </c>
      <c r="C257" s="40" t="s">
        <v>31</v>
      </c>
      <c r="D257" s="47" t="s">
        <v>32</v>
      </c>
      <c r="E257" s="57">
        <v>130.63999999999999</v>
      </c>
      <c r="F257" s="57">
        <v>27.44</v>
      </c>
      <c r="G257" s="57">
        <v>158.08000000000001</v>
      </c>
      <c r="H257" s="32">
        <v>46171</v>
      </c>
      <c r="I257" s="44" t="s">
        <v>5328</v>
      </c>
    </row>
    <row r="258" spans="1:9" ht="47.25" customHeight="1" x14ac:dyDescent="0.25">
      <c r="A258" s="35" t="s">
        <v>5837</v>
      </c>
      <c r="B258" s="90" t="s">
        <v>5838</v>
      </c>
      <c r="C258" s="40" t="s">
        <v>437</v>
      </c>
      <c r="D258" s="47" t="s">
        <v>438</v>
      </c>
      <c r="E258" s="57">
        <v>194.56</v>
      </c>
      <c r="F258" s="57">
        <v>40.86</v>
      </c>
      <c r="G258" s="57">
        <v>235.42</v>
      </c>
      <c r="H258" s="32">
        <v>46174</v>
      </c>
      <c r="I258" s="44" t="s">
        <v>5328</v>
      </c>
    </row>
    <row r="259" spans="1:9" ht="47.25" customHeight="1" x14ac:dyDescent="0.25">
      <c r="A259" s="35" t="s">
        <v>5839</v>
      </c>
      <c r="B259" s="90" t="s">
        <v>5840</v>
      </c>
      <c r="C259" s="40" t="s">
        <v>33</v>
      </c>
      <c r="D259" s="47" t="s">
        <v>155</v>
      </c>
      <c r="E259" s="57">
        <v>129.80000000000001</v>
      </c>
      <c r="F259" s="57">
        <v>27.26</v>
      </c>
      <c r="G259" s="57">
        <v>157.06</v>
      </c>
      <c r="H259" s="32">
        <v>46182</v>
      </c>
      <c r="I259" s="44" t="s">
        <v>5328</v>
      </c>
    </row>
    <row r="260" spans="1:9" ht="47.25" customHeight="1" x14ac:dyDescent="0.25">
      <c r="A260" s="35" t="s">
        <v>5841</v>
      </c>
      <c r="B260" s="90" t="s">
        <v>5842</v>
      </c>
      <c r="C260" s="40" t="s">
        <v>31</v>
      </c>
      <c r="D260" s="47" t="s">
        <v>32</v>
      </c>
      <c r="E260" s="57">
        <v>33.92</v>
      </c>
      <c r="F260" s="57">
        <v>7.12</v>
      </c>
      <c r="G260" s="57">
        <v>41.04</v>
      </c>
      <c r="H260" s="32">
        <v>46177</v>
      </c>
      <c r="I260" s="44" t="s">
        <v>5328</v>
      </c>
    </row>
    <row r="261" spans="1:9" ht="47.25" customHeight="1" x14ac:dyDescent="0.25">
      <c r="A261" s="35" t="s">
        <v>5843</v>
      </c>
      <c r="B261" s="90" t="s">
        <v>5844</v>
      </c>
      <c r="C261" s="40" t="s">
        <v>437</v>
      </c>
      <c r="D261" s="47" t="s">
        <v>438</v>
      </c>
      <c r="E261" s="57">
        <v>91.2</v>
      </c>
      <c r="F261" s="57">
        <v>19.149999999999999</v>
      </c>
      <c r="G261" s="57">
        <v>110.35</v>
      </c>
      <c r="H261" s="32">
        <v>46175</v>
      </c>
      <c r="I261" s="44" t="s">
        <v>5328</v>
      </c>
    </row>
    <row r="262" spans="1:9" ht="47.25" customHeight="1" x14ac:dyDescent="0.25">
      <c r="A262" s="35" t="s">
        <v>5845</v>
      </c>
      <c r="B262" s="90" t="s">
        <v>5846</v>
      </c>
      <c r="C262" s="40" t="s">
        <v>31</v>
      </c>
      <c r="D262" s="47" t="s">
        <v>32</v>
      </c>
      <c r="E262" s="57">
        <v>7.75</v>
      </c>
      <c r="F262" s="57">
        <v>1.63</v>
      </c>
      <c r="G262" s="57">
        <v>9.3800000000000008</v>
      </c>
      <c r="H262" s="32">
        <v>46183</v>
      </c>
      <c r="I262" s="44" t="s">
        <v>5328</v>
      </c>
    </row>
    <row r="263" spans="1:9" ht="47.25" customHeight="1" x14ac:dyDescent="0.25">
      <c r="A263" s="35" t="s">
        <v>5847</v>
      </c>
      <c r="B263" s="90" t="s">
        <v>5848</v>
      </c>
      <c r="C263" s="40" t="s">
        <v>31</v>
      </c>
      <c r="D263" s="47" t="s">
        <v>32</v>
      </c>
      <c r="E263" s="57">
        <v>29.65</v>
      </c>
      <c r="F263" s="57">
        <v>6.23</v>
      </c>
      <c r="G263" s="57">
        <v>35.880000000000003</v>
      </c>
      <c r="H263" s="32">
        <v>46195</v>
      </c>
      <c r="I263" s="44" t="s">
        <v>5328</v>
      </c>
    </row>
    <row r="264" spans="1:9" ht="47.25" customHeight="1" x14ac:dyDescent="0.25">
      <c r="A264" s="35" t="s">
        <v>5849</v>
      </c>
      <c r="B264" s="90" t="s">
        <v>5850</v>
      </c>
      <c r="C264" s="40" t="s">
        <v>31</v>
      </c>
      <c r="D264" s="47" t="s">
        <v>32</v>
      </c>
      <c r="E264" s="57">
        <v>7.12</v>
      </c>
      <c r="F264" s="57">
        <v>1.5</v>
      </c>
      <c r="G264" s="57">
        <v>8.6199999999999992</v>
      </c>
      <c r="H264" s="32">
        <v>46175</v>
      </c>
      <c r="I264" s="44" t="s">
        <v>5328</v>
      </c>
    </row>
    <row r="265" spans="1:9" ht="47.25" customHeight="1" x14ac:dyDescent="0.25">
      <c r="A265" s="35" t="s">
        <v>5851</v>
      </c>
      <c r="B265" s="90" t="s">
        <v>5852</v>
      </c>
      <c r="C265" s="40" t="s">
        <v>33</v>
      </c>
      <c r="D265" s="47" t="s">
        <v>155</v>
      </c>
      <c r="E265" s="57">
        <v>22.27</v>
      </c>
      <c r="F265" s="57">
        <v>4.68</v>
      </c>
      <c r="G265" s="57">
        <v>26.95</v>
      </c>
      <c r="H265" s="32">
        <v>46185</v>
      </c>
      <c r="I265" s="44" t="s">
        <v>5328</v>
      </c>
    </row>
    <row r="266" spans="1:9" ht="47.25" customHeight="1" x14ac:dyDescent="0.25">
      <c r="A266" s="35" t="s">
        <v>5853</v>
      </c>
      <c r="B266" s="90" t="s">
        <v>5854</v>
      </c>
      <c r="C266" s="40" t="s">
        <v>437</v>
      </c>
      <c r="D266" s="47" t="s">
        <v>438</v>
      </c>
      <c r="E266" s="57">
        <v>31.92</v>
      </c>
      <c r="F266" s="57">
        <v>6.7</v>
      </c>
      <c r="G266" s="57">
        <v>38.619999999999997</v>
      </c>
      <c r="H266" s="32">
        <v>46176</v>
      </c>
      <c r="I266" s="44" t="s">
        <v>5328</v>
      </c>
    </row>
    <row r="267" spans="1:9" ht="47.25" customHeight="1" x14ac:dyDescent="0.25">
      <c r="A267" s="35" t="s">
        <v>5855</v>
      </c>
      <c r="B267" s="90" t="s">
        <v>5856</v>
      </c>
      <c r="C267" s="40" t="s">
        <v>33</v>
      </c>
      <c r="D267" s="47" t="s">
        <v>155</v>
      </c>
      <c r="E267" s="57">
        <v>97.24</v>
      </c>
      <c r="F267" s="57">
        <v>20.420000000000002</v>
      </c>
      <c r="G267" s="57">
        <v>117.66</v>
      </c>
      <c r="H267" s="32">
        <v>46178</v>
      </c>
      <c r="I267" s="44" t="s">
        <v>5328</v>
      </c>
    </row>
    <row r="268" spans="1:9" ht="47.25" customHeight="1" x14ac:dyDescent="0.25">
      <c r="A268" s="35" t="s">
        <v>5857</v>
      </c>
      <c r="B268" s="90" t="s">
        <v>5858</v>
      </c>
      <c r="C268" s="40" t="s">
        <v>31</v>
      </c>
      <c r="D268" s="47" t="s">
        <v>32</v>
      </c>
      <c r="E268" s="57">
        <v>33.25</v>
      </c>
      <c r="F268" s="57">
        <v>6.98</v>
      </c>
      <c r="G268" s="57">
        <v>40.229999999999997</v>
      </c>
      <c r="H268" s="32">
        <v>46181</v>
      </c>
      <c r="I268" s="44" t="s">
        <v>5328</v>
      </c>
    </row>
    <row r="269" spans="1:9" ht="47.25" customHeight="1" x14ac:dyDescent="0.25">
      <c r="A269" s="35" t="s">
        <v>5859</v>
      </c>
      <c r="B269" s="90" t="s">
        <v>5860</v>
      </c>
      <c r="C269" s="40" t="s">
        <v>31</v>
      </c>
      <c r="D269" s="47" t="s">
        <v>32</v>
      </c>
      <c r="E269" s="57">
        <v>80.7</v>
      </c>
      <c r="F269" s="57">
        <v>16.95</v>
      </c>
      <c r="G269" s="57">
        <v>97.65</v>
      </c>
      <c r="H269" s="32">
        <v>46181</v>
      </c>
      <c r="I269" s="44" t="s">
        <v>5328</v>
      </c>
    </row>
    <row r="270" spans="1:9" ht="47.25" customHeight="1" x14ac:dyDescent="0.25">
      <c r="A270" s="35" t="s">
        <v>5861</v>
      </c>
      <c r="B270" s="90" t="s">
        <v>5862</v>
      </c>
      <c r="C270" s="40" t="s">
        <v>31</v>
      </c>
      <c r="D270" s="47" t="s">
        <v>32</v>
      </c>
      <c r="E270" s="57">
        <v>90.52</v>
      </c>
      <c r="F270" s="57">
        <v>19.010000000000002</v>
      </c>
      <c r="G270" s="57">
        <v>109.53</v>
      </c>
      <c r="H270" s="32">
        <v>46185</v>
      </c>
      <c r="I270" s="44" t="s">
        <v>5328</v>
      </c>
    </row>
    <row r="271" spans="1:9" ht="47.25" customHeight="1" x14ac:dyDescent="0.25">
      <c r="A271" s="35" t="s">
        <v>5863</v>
      </c>
      <c r="B271" s="90" t="s">
        <v>5864</v>
      </c>
      <c r="C271" s="40" t="s">
        <v>31</v>
      </c>
      <c r="D271" s="47" t="s">
        <v>32</v>
      </c>
      <c r="E271" s="57">
        <v>4.3</v>
      </c>
      <c r="F271" s="57">
        <v>0.9</v>
      </c>
      <c r="G271" s="57">
        <v>5.2</v>
      </c>
      <c r="H271" s="32">
        <v>46181</v>
      </c>
      <c r="I271" s="44" t="s">
        <v>5328</v>
      </c>
    </row>
    <row r="272" spans="1:9" ht="47.25" customHeight="1" x14ac:dyDescent="0.25">
      <c r="A272" s="35" t="s">
        <v>5865</v>
      </c>
      <c r="B272" s="90" t="s">
        <v>5866</v>
      </c>
      <c r="C272" s="40" t="s">
        <v>31</v>
      </c>
      <c r="D272" s="47" t="s">
        <v>32</v>
      </c>
      <c r="E272" s="57">
        <v>18</v>
      </c>
      <c r="F272" s="57">
        <v>3.78</v>
      </c>
      <c r="G272" s="57">
        <v>21.78</v>
      </c>
      <c r="H272" s="32">
        <v>46185</v>
      </c>
      <c r="I272" s="44" t="s">
        <v>5328</v>
      </c>
    </row>
    <row r="273" spans="1:9" ht="47.25" customHeight="1" x14ac:dyDescent="0.25">
      <c r="A273" s="35" t="s">
        <v>5867</v>
      </c>
      <c r="B273" s="90" t="s">
        <v>5868</v>
      </c>
      <c r="C273" s="40" t="s">
        <v>31</v>
      </c>
      <c r="D273" s="47" t="s">
        <v>32</v>
      </c>
      <c r="E273" s="57">
        <v>7.73</v>
      </c>
      <c r="F273" s="57">
        <v>1.62</v>
      </c>
      <c r="G273" s="57">
        <v>9.35</v>
      </c>
      <c r="H273" s="32">
        <v>46185</v>
      </c>
      <c r="I273" s="44" t="s">
        <v>5328</v>
      </c>
    </row>
    <row r="274" spans="1:9" ht="47.25" customHeight="1" x14ac:dyDescent="0.25">
      <c r="A274" s="35" t="s">
        <v>5869</v>
      </c>
      <c r="B274" s="90" t="s">
        <v>5870</v>
      </c>
      <c r="C274" s="40" t="s">
        <v>437</v>
      </c>
      <c r="D274" s="47" t="s">
        <v>438</v>
      </c>
      <c r="E274" s="57">
        <v>417.6</v>
      </c>
      <c r="F274" s="57">
        <v>87.7</v>
      </c>
      <c r="G274" s="57">
        <v>505.3</v>
      </c>
      <c r="H274" s="32">
        <v>46182</v>
      </c>
      <c r="I274" s="44" t="s">
        <v>5328</v>
      </c>
    </row>
    <row r="275" spans="1:9" ht="47.25" customHeight="1" x14ac:dyDescent="0.25">
      <c r="A275" s="35" t="s">
        <v>5871</v>
      </c>
      <c r="B275" s="90" t="s">
        <v>5872</v>
      </c>
      <c r="C275" s="40" t="s">
        <v>31</v>
      </c>
      <c r="D275" s="47" t="s">
        <v>32</v>
      </c>
      <c r="E275" s="57">
        <v>21.7</v>
      </c>
      <c r="F275" s="57">
        <v>4.5599999999999996</v>
      </c>
      <c r="G275" s="57">
        <v>26.26</v>
      </c>
      <c r="H275" s="32">
        <v>46185</v>
      </c>
      <c r="I275" s="44" t="s">
        <v>5328</v>
      </c>
    </row>
    <row r="276" spans="1:9" ht="47.25" customHeight="1" x14ac:dyDescent="0.25">
      <c r="A276" s="35" t="s">
        <v>5873</v>
      </c>
      <c r="B276" s="90" t="s">
        <v>5874</v>
      </c>
      <c r="C276" s="40" t="s">
        <v>31</v>
      </c>
      <c r="D276" s="47" t="s">
        <v>32</v>
      </c>
      <c r="E276" s="57">
        <v>33.590000000000003</v>
      </c>
      <c r="F276" s="57">
        <v>7.05</v>
      </c>
      <c r="G276" s="57">
        <v>40.64</v>
      </c>
      <c r="H276" s="32">
        <v>46182</v>
      </c>
      <c r="I276" s="44" t="s">
        <v>5328</v>
      </c>
    </row>
    <row r="277" spans="1:9" ht="47.25" customHeight="1" x14ac:dyDescent="0.25">
      <c r="A277" s="35" t="s">
        <v>5875</v>
      </c>
      <c r="B277" s="90" t="s">
        <v>5876</v>
      </c>
      <c r="C277" s="40" t="s">
        <v>31</v>
      </c>
      <c r="D277" s="47" t="s">
        <v>32</v>
      </c>
      <c r="E277" s="57">
        <v>34.18</v>
      </c>
      <c r="F277" s="57">
        <v>7.18</v>
      </c>
      <c r="G277" s="57">
        <v>41.36</v>
      </c>
      <c r="H277" s="32">
        <v>46182</v>
      </c>
      <c r="I277" s="44" t="s">
        <v>5328</v>
      </c>
    </row>
    <row r="278" spans="1:9" ht="47.25" customHeight="1" x14ac:dyDescent="0.25">
      <c r="A278" s="35" t="s">
        <v>5877</v>
      </c>
      <c r="B278" s="90" t="s">
        <v>5878</v>
      </c>
      <c r="C278" s="40" t="s">
        <v>31</v>
      </c>
      <c r="D278" s="47" t="s">
        <v>32</v>
      </c>
      <c r="E278" s="57">
        <v>33.19</v>
      </c>
      <c r="F278" s="57">
        <v>6.97</v>
      </c>
      <c r="G278" s="57">
        <v>40.159999999999997</v>
      </c>
      <c r="H278" s="32">
        <v>46188</v>
      </c>
      <c r="I278" s="44" t="s">
        <v>5328</v>
      </c>
    </row>
    <row r="279" spans="1:9" ht="47.25" customHeight="1" x14ac:dyDescent="0.25">
      <c r="A279" s="35" t="s">
        <v>5879</v>
      </c>
      <c r="B279" s="90" t="s">
        <v>5880</v>
      </c>
      <c r="C279" s="40" t="s">
        <v>31</v>
      </c>
      <c r="D279" s="47" t="s">
        <v>32</v>
      </c>
      <c r="E279" s="57">
        <v>156.38999999999999</v>
      </c>
      <c r="F279" s="57">
        <v>32.840000000000003</v>
      </c>
      <c r="G279" s="57">
        <v>189.23</v>
      </c>
      <c r="H279" s="32">
        <v>46185</v>
      </c>
      <c r="I279" s="44" t="s">
        <v>5328</v>
      </c>
    </row>
    <row r="280" spans="1:9" ht="47.25" customHeight="1" x14ac:dyDescent="0.25">
      <c r="A280" s="35" t="s">
        <v>5881</v>
      </c>
      <c r="B280" s="90" t="s">
        <v>5882</v>
      </c>
      <c r="C280" s="40" t="s">
        <v>31</v>
      </c>
      <c r="D280" s="47" t="s">
        <v>32</v>
      </c>
      <c r="E280" s="57">
        <v>19.55</v>
      </c>
      <c r="F280" s="57">
        <v>4.1100000000000003</v>
      </c>
      <c r="G280" s="57">
        <v>23.66</v>
      </c>
      <c r="H280" s="32">
        <v>46183</v>
      </c>
      <c r="I280" s="44" t="s">
        <v>5328</v>
      </c>
    </row>
    <row r="281" spans="1:9" ht="47.25" customHeight="1" x14ac:dyDescent="0.25">
      <c r="A281" s="35" t="s">
        <v>5883</v>
      </c>
      <c r="B281" s="90" t="s">
        <v>5884</v>
      </c>
      <c r="C281" s="40" t="s">
        <v>31</v>
      </c>
      <c r="D281" s="47" t="s">
        <v>32</v>
      </c>
      <c r="E281" s="57">
        <v>39.71</v>
      </c>
      <c r="F281" s="57">
        <v>8.34</v>
      </c>
      <c r="G281" s="57">
        <v>48.05</v>
      </c>
      <c r="H281" s="32">
        <v>46182</v>
      </c>
      <c r="I281" s="44" t="s">
        <v>5328</v>
      </c>
    </row>
    <row r="282" spans="1:9" ht="47.25" customHeight="1" x14ac:dyDescent="0.25">
      <c r="A282" s="35" t="s">
        <v>5885</v>
      </c>
      <c r="B282" s="90" t="s">
        <v>575</v>
      </c>
      <c r="C282" s="40" t="s">
        <v>31</v>
      </c>
      <c r="D282" s="47" t="s">
        <v>32</v>
      </c>
      <c r="E282" s="57">
        <v>39.58</v>
      </c>
      <c r="F282" s="57">
        <v>8.31</v>
      </c>
      <c r="G282" s="57">
        <v>47.89</v>
      </c>
      <c r="H282" s="32">
        <v>46182</v>
      </c>
      <c r="I282" s="44" t="s">
        <v>5328</v>
      </c>
    </row>
    <row r="283" spans="1:9" ht="47.25" customHeight="1" x14ac:dyDescent="0.25">
      <c r="A283" s="35" t="s">
        <v>5886</v>
      </c>
      <c r="B283" s="90" t="s">
        <v>5887</v>
      </c>
      <c r="C283" s="40" t="s">
        <v>31</v>
      </c>
      <c r="D283" s="47" t="s">
        <v>32</v>
      </c>
      <c r="E283" s="57">
        <v>27.13</v>
      </c>
      <c r="F283" s="57">
        <v>5.7</v>
      </c>
      <c r="G283" s="57">
        <v>32.83</v>
      </c>
      <c r="H283" s="32">
        <v>46181</v>
      </c>
      <c r="I283" s="44" t="s">
        <v>5328</v>
      </c>
    </row>
    <row r="284" spans="1:9" ht="47.25" customHeight="1" x14ac:dyDescent="0.25">
      <c r="A284" s="35" t="s">
        <v>5888</v>
      </c>
      <c r="B284" s="90" t="s">
        <v>5889</v>
      </c>
      <c r="C284" s="40" t="s">
        <v>31</v>
      </c>
      <c r="D284" s="47" t="s">
        <v>32</v>
      </c>
      <c r="E284" s="57">
        <v>12.48</v>
      </c>
      <c r="F284" s="57">
        <v>2.62</v>
      </c>
      <c r="G284" s="57">
        <v>15.1</v>
      </c>
      <c r="H284" s="32">
        <v>46182</v>
      </c>
      <c r="I284" s="44" t="s">
        <v>5328</v>
      </c>
    </row>
    <row r="285" spans="1:9" ht="47.25" customHeight="1" x14ac:dyDescent="0.25">
      <c r="A285" s="35" t="s">
        <v>5890</v>
      </c>
      <c r="B285" s="90" t="s">
        <v>5891</v>
      </c>
      <c r="C285" s="40" t="s">
        <v>33</v>
      </c>
      <c r="D285" s="47" t="s">
        <v>155</v>
      </c>
      <c r="E285" s="57">
        <v>280</v>
      </c>
      <c r="F285" s="57">
        <v>58.8</v>
      </c>
      <c r="G285" s="57">
        <v>338.8</v>
      </c>
      <c r="H285" s="32">
        <v>46184</v>
      </c>
      <c r="I285" s="44" t="s">
        <v>5328</v>
      </c>
    </row>
    <row r="286" spans="1:9" ht="47.25" customHeight="1" x14ac:dyDescent="0.25">
      <c r="A286" s="35" t="s">
        <v>5892</v>
      </c>
      <c r="B286" s="90" t="s">
        <v>5893</v>
      </c>
      <c r="C286" s="40" t="s">
        <v>31</v>
      </c>
      <c r="D286" s="47" t="s">
        <v>32</v>
      </c>
      <c r="E286" s="57">
        <v>17.309999999999999</v>
      </c>
      <c r="F286" s="57">
        <v>3.64</v>
      </c>
      <c r="G286" s="57">
        <v>20.95</v>
      </c>
      <c r="H286" s="32">
        <v>46188</v>
      </c>
      <c r="I286" s="44" t="s">
        <v>5328</v>
      </c>
    </row>
    <row r="287" spans="1:9" ht="47.25" customHeight="1" x14ac:dyDescent="0.25">
      <c r="A287" s="35" t="s">
        <v>5894</v>
      </c>
      <c r="B287" s="90" t="s">
        <v>5895</v>
      </c>
      <c r="C287" s="40" t="s">
        <v>31</v>
      </c>
      <c r="D287" s="47" t="s">
        <v>32</v>
      </c>
      <c r="E287" s="57">
        <v>50.66</v>
      </c>
      <c r="F287" s="57">
        <v>10.64</v>
      </c>
      <c r="G287" s="57">
        <v>61.3</v>
      </c>
      <c r="H287" s="32">
        <v>46190</v>
      </c>
      <c r="I287" s="44" t="s">
        <v>5328</v>
      </c>
    </row>
    <row r="288" spans="1:9" ht="47.25" customHeight="1" x14ac:dyDescent="0.25">
      <c r="A288" s="35" t="s">
        <v>5896</v>
      </c>
      <c r="B288" s="90" t="s">
        <v>5897</v>
      </c>
      <c r="C288" s="40" t="s">
        <v>31</v>
      </c>
      <c r="D288" s="47" t="s">
        <v>32</v>
      </c>
      <c r="E288" s="57">
        <v>7.18</v>
      </c>
      <c r="F288" s="57">
        <v>1.51</v>
      </c>
      <c r="G288" s="57">
        <v>8.69</v>
      </c>
      <c r="H288" s="32">
        <v>46188</v>
      </c>
      <c r="I288" s="44" t="s">
        <v>5328</v>
      </c>
    </row>
    <row r="289" spans="1:9" ht="47.25" customHeight="1" x14ac:dyDescent="0.25">
      <c r="A289" s="35" t="s">
        <v>5898</v>
      </c>
      <c r="B289" s="90" t="s">
        <v>5899</v>
      </c>
      <c r="C289" s="40" t="s">
        <v>31</v>
      </c>
      <c r="D289" s="47" t="s">
        <v>32</v>
      </c>
      <c r="E289" s="57">
        <v>31.48</v>
      </c>
      <c r="F289" s="57">
        <v>6.61</v>
      </c>
      <c r="G289" s="57">
        <v>38.090000000000003</v>
      </c>
      <c r="H289" s="32">
        <v>46188</v>
      </c>
      <c r="I289" s="44" t="s">
        <v>5328</v>
      </c>
    </row>
    <row r="290" spans="1:9" ht="47.25" customHeight="1" x14ac:dyDescent="0.25">
      <c r="A290" s="35" t="s">
        <v>5900</v>
      </c>
      <c r="B290" s="90" t="s">
        <v>5901</v>
      </c>
      <c r="C290" s="40" t="s">
        <v>31</v>
      </c>
      <c r="D290" s="47" t="s">
        <v>32</v>
      </c>
      <c r="E290" s="57">
        <v>91.69</v>
      </c>
      <c r="F290" s="57">
        <v>19.25</v>
      </c>
      <c r="G290" s="57">
        <v>110.94</v>
      </c>
      <c r="H290" s="32">
        <v>46195</v>
      </c>
      <c r="I290" s="44" t="s">
        <v>5328</v>
      </c>
    </row>
    <row r="291" spans="1:9" ht="47.25" customHeight="1" x14ac:dyDescent="0.25">
      <c r="A291" s="35" t="s">
        <v>5902</v>
      </c>
      <c r="B291" s="90" t="s">
        <v>5903</v>
      </c>
      <c r="C291" s="40" t="s">
        <v>31</v>
      </c>
      <c r="D291" s="47" t="s">
        <v>32</v>
      </c>
      <c r="E291" s="57">
        <v>61.4</v>
      </c>
      <c r="F291" s="57">
        <v>12.89</v>
      </c>
      <c r="G291" s="57">
        <v>74.290000000000006</v>
      </c>
      <c r="H291" s="32">
        <v>46188</v>
      </c>
      <c r="I291" s="44" t="s">
        <v>5328</v>
      </c>
    </row>
    <row r="292" spans="1:9" ht="47.25" customHeight="1" x14ac:dyDescent="0.25">
      <c r="A292" s="35" t="s">
        <v>5904</v>
      </c>
      <c r="B292" s="90" t="s">
        <v>5905</v>
      </c>
      <c r="C292" s="40" t="s">
        <v>31</v>
      </c>
      <c r="D292" s="47" t="s">
        <v>32</v>
      </c>
      <c r="E292" s="57">
        <v>8.1</v>
      </c>
      <c r="F292" s="57">
        <v>1.7</v>
      </c>
      <c r="G292" s="57">
        <v>9.8000000000000007</v>
      </c>
      <c r="H292" s="32">
        <v>46188</v>
      </c>
      <c r="I292" s="44" t="s">
        <v>5328</v>
      </c>
    </row>
    <row r="293" spans="1:9" ht="47.25" customHeight="1" x14ac:dyDescent="0.25">
      <c r="A293" s="35" t="s">
        <v>5906</v>
      </c>
      <c r="B293" s="90" t="s">
        <v>5907</v>
      </c>
      <c r="C293" s="40" t="s">
        <v>31</v>
      </c>
      <c r="D293" s="47" t="s">
        <v>32</v>
      </c>
      <c r="E293" s="57">
        <v>20.149999999999999</v>
      </c>
      <c r="F293" s="57">
        <v>4.2300000000000004</v>
      </c>
      <c r="G293" s="57">
        <v>24.38</v>
      </c>
      <c r="H293" s="32">
        <v>46188</v>
      </c>
      <c r="I293" s="44" t="s">
        <v>5328</v>
      </c>
    </row>
    <row r="294" spans="1:9" ht="47.25" customHeight="1" x14ac:dyDescent="0.25">
      <c r="A294" s="35" t="s">
        <v>5908</v>
      </c>
      <c r="B294" s="90" t="s">
        <v>5897</v>
      </c>
      <c r="C294" s="40" t="s">
        <v>31</v>
      </c>
      <c r="D294" s="47" t="s">
        <v>32</v>
      </c>
      <c r="E294" s="57">
        <v>7.18</v>
      </c>
      <c r="F294" s="57">
        <v>1.51</v>
      </c>
      <c r="G294" s="57">
        <v>8.69</v>
      </c>
      <c r="H294" s="32">
        <v>46188</v>
      </c>
      <c r="I294" s="44" t="s">
        <v>5328</v>
      </c>
    </row>
    <row r="295" spans="1:9" ht="47.25" customHeight="1" x14ac:dyDescent="0.25">
      <c r="A295" s="35" t="s">
        <v>5909</v>
      </c>
      <c r="B295" s="90" t="s">
        <v>5910</v>
      </c>
      <c r="C295" s="40" t="s">
        <v>31</v>
      </c>
      <c r="D295" s="47" t="s">
        <v>32</v>
      </c>
      <c r="E295" s="57">
        <v>3.97</v>
      </c>
      <c r="F295" s="57">
        <v>0.83</v>
      </c>
      <c r="G295" s="57">
        <v>4.8</v>
      </c>
      <c r="H295" s="32">
        <v>46188</v>
      </c>
      <c r="I295" s="44" t="s">
        <v>5328</v>
      </c>
    </row>
    <row r="296" spans="1:9" ht="47.25" customHeight="1" x14ac:dyDescent="0.25">
      <c r="A296" s="35" t="s">
        <v>5911</v>
      </c>
      <c r="B296" s="90" t="s">
        <v>5912</v>
      </c>
      <c r="C296" s="40" t="s">
        <v>31</v>
      </c>
      <c r="D296" s="47" t="s">
        <v>32</v>
      </c>
      <c r="E296" s="57">
        <v>3253.34</v>
      </c>
      <c r="F296" s="57">
        <v>683.2</v>
      </c>
      <c r="G296" s="57">
        <v>3936.54</v>
      </c>
      <c r="H296" s="32">
        <v>46188</v>
      </c>
      <c r="I296" s="44" t="s">
        <v>5328</v>
      </c>
    </row>
    <row r="297" spans="1:9" ht="47.25" customHeight="1" x14ac:dyDescent="0.25">
      <c r="A297" s="35" t="s">
        <v>5913</v>
      </c>
      <c r="B297" s="90" t="s">
        <v>5914</v>
      </c>
      <c r="C297" s="40" t="s">
        <v>33</v>
      </c>
      <c r="D297" s="47" t="s">
        <v>155</v>
      </c>
      <c r="E297" s="57">
        <v>185.05</v>
      </c>
      <c r="F297" s="57">
        <v>38.86</v>
      </c>
      <c r="G297" s="57">
        <v>223.91</v>
      </c>
      <c r="H297" s="32">
        <v>46188</v>
      </c>
      <c r="I297" s="44" t="s">
        <v>5328</v>
      </c>
    </row>
    <row r="298" spans="1:9" ht="47.25" customHeight="1" x14ac:dyDescent="0.25">
      <c r="A298" s="35" t="s">
        <v>5915</v>
      </c>
      <c r="B298" s="90" t="s">
        <v>5916</v>
      </c>
      <c r="C298" s="40" t="s">
        <v>31</v>
      </c>
      <c r="D298" s="47" t="s">
        <v>32</v>
      </c>
      <c r="E298" s="57">
        <v>372.81</v>
      </c>
      <c r="F298" s="57">
        <v>78.290000000000006</v>
      </c>
      <c r="G298" s="57">
        <v>451.1</v>
      </c>
      <c r="H298" s="32">
        <v>46195</v>
      </c>
      <c r="I298" s="44" t="s">
        <v>5328</v>
      </c>
    </row>
    <row r="299" spans="1:9" ht="47.25" customHeight="1" x14ac:dyDescent="0.25">
      <c r="A299" s="35" t="s">
        <v>5917</v>
      </c>
      <c r="B299" s="90" t="s">
        <v>5918</v>
      </c>
      <c r="C299" s="40" t="s">
        <v>31</v>
      </c>
      <c r="D299" s="47" t="s">
        <v>32</v>
      </c>
      <c r="E299" s="57">
        <v>38.520000000000003</v>
      </c>
      <c r="F299" s="57">
        <v>8.09</v>
      </c>
      <c r="G299" s="57">
        <v>46.61</v>
      </c>
      <c r="H299" s="32">
        <v>46189</v>
      </c>
      <c r="I299" s="44" t="s">
        <v>5328</v>
      </c>
    </row>
    <row r="300" spans="1:9" ht="47.25" customHeight="1" x14ac:dyDescent="0.25">
      <c r="A300" s="35" t="s">
        <v>5919</v>
      </c>
      <c r="B300" s="90" t="s">
        <v>5920</v>
      </c>
      <c r="C300" s="40" t="s">
        <v>31</v>
      </c>
      <c r="D300" s="47" t="s">
        <v>32</v>
      </c>
      <c r="E300" s="57">
        <v>55.05</v>
      </c>
      <c r="F300" s="57">
        <v>11.56</v>
      </c>
      <c r="G300" s="57">
        <v>66.61</v>
      </c>
      <c r="H300" s="32">
        <v>46185</v>
      </c>
      <c r="I300" s="44" t="s">
        <v>5328</v>
      </c>
    </row>
    <row r="301" spans="1:9" ht="47.25" customHeight="1" x14ac:dyDescent="0.25">
      <c r="A301" s="35" t="s">
        <v>5921</v>
      </c>
      <c r="B301" s="90" t="s">
        <v>5922</v>
      </c>
      <c r="C301" s="40" t="s">
        <v>31</v>
      </c>
      <c r="D301" s="47" t="s">
        <v>32</v>
      </c>
      <c r="E301" s="57">
        <v>2.91</v>
      </c>
      <c r="F301" s="57">
        <v>0.61</v>
      </c>
      <c r="G301" s="57">
        <v>3.52</v>
      </c>
      <c r="H301" s="32">
        <v>46189</v>
      </c>
      <c r="I301" s="44" t="s">
        <v>5328</v>
      </c>
    </row>
    <row r="302" spans="1:9" ht="47.25" customHeight="1" x14ac:dyDescent="0.25">
      <c r="A302" s="35" t="s">
        <v>5923</v>
      </c>
      <c r="B302" s="90" t="s">
        <v>5924</v>
      </c>
      <c r="C302" s="40" t="s">
        <v>31</v>
      </c>
      <c r="D302" s="47" t="s">
        <v>32</v>
      </c>
      <c r="E302" s="57">
        <v>28.59</v>
      </c>
      <c r="F302" s="57">
        <v>6</v>
      </c>
      <c r="G302" s="57">
        <v>34.590000000000003</v>
      </c>
      <c r="H302" s="32">
        <v>46188</v>
      </c>
      <c r="I302" s="44" t="s">
        <v>5328</v>
      </c>
    </row>
    <row r="303" spans="1:9" ht="47.25" customHeight="1" x14ac:dyDescent="0.25">
      <c r="A303" s="35" t="s">
        <v>5925</v>
      </c>
      <c r="B303" s="90" t="s">
        <v>5926</v>
      </c>
      <c r="C303" s="40" t="s">
        <v>437</v>
      </c>
      <c r="D303" s="47" t="s">
        <v>438</v>
      </c>
      <c r="E303" s="57">
        <v>11.16</v>
      </c>
      <c r="F303" s="57">
        <v>2.34</v>
      </c>
      <c r="G303" s="57">
        <v>13.5</v>
      </c>
      <c r="H303" s="32">
        <v>46189</v>
      </c>
      <c r="I303" s="44" t="s">
        <v>5328</v>
      </c>
    </row>
    <row r="304" spans="1:9" ht="47.25" customHeight="1" x14ac:dyDescent="0.25">
      <c r="A304" s="35" t="s">
        <v>5927</v>
      </c>
      <c r="B304" s="90" t="s">
        <v>5928</v>
      </c>
      <c r="C304" s="40" t="s">
        <v>31</v>
      </c>
      <c r="D304" s="47" t="s">
        <v>32</v>
      </c>
      <c r="E304" s="57">
        <v>35.99</v>
      </c>
      <c r="F304" s="57">
        <v>7.56</v>
      </c>
      <c r="G304" s="57">
        <v>43.55</v>
      </c>
      <c r="H304" s="32">
        <v>46189</v>
      </c>
      <c r="I304" s="44" t="s">
        <v>5328</v>
      </c>
    </row>
    <row r="305" spans="1:9" ht="47.25" customHeight="1" x14ac:dyDescent="0.25">
      <c r="A305" s="35" t="s">
        <v>5929</v>
      </c>
      <c r="B305" s="90" t="s">
        <v>5930</v>
      </c>
      <c r="C305" s="40" t="s">
        <v>31</v>
      </c>
      <c r="D305" s="47" t="s">
        <v>32</v>
      </c>
      <c r="E305" s="57">
        <v>39.659999999999997</v>
      </c>
      <c r="F305" s="57">
        <v>8.33</v>
      </c>
      <c r="G305" s="57">
        <v>47.99</v>
      </c>
      <c r="H305" s="32">
        <v>46189</v>
      </c>
      <c r="I305" s="44" t="s">
        <v>5328</v>
      </c>
    </row>
    <row r="306" spans="1:9" ht="47.25" customHeight="1" x14ac:dyDescent="0.25">
      <c r="A306" s="35" t="s">
        <v>5931</v>
      </c>
      <c r="B306" s="90" t="s">
        <v>5932</v>
      </c>
      <c r="C306" s="40" t="s">
        <v>31</v>
      </c>
      <c r="D306" s="47" t="s">
        <v>32</v>
      </c>
      <c r="E306" s="57">
        <v>11.47</v>
      </c>
      <c r="F306" s="57">
        <v>2.41</v>
      </c>
      <c r="G306" s="57">
        <v>13.88</v>
      </c>
      <c r="H306" s="32">
        <v>46189</v>
      </c>
      <c r="I306" s="44" t="s">
        <v>5328</v>
      </c>
    </row>
    <row r="307" spans="1:9" ht="47.25" customHeight="1" x14ac:dyDescent="0.25">
      <c r="A307" s="35" t="s">
        <v>5933</v>
      </c>
      <c r="B307" s="90" t="s">
        <v>5934</v>
      </c>
      <c r="C307" s="40" t="s">
        <v>31</v>
      </c>
      <c r="D307" s="47" t="s">
        <v>32</v>
      </c>
      <c r="E307" s="57">
        <v>66.13</v>
      </c>
      <c r="F307" s="57">
        <v>13.89</v>
      </c>
      <c r="G307" s="57">
        <v>80.02</v>
      </c>
      <c r="H307" s="32">
        <v>46189</v>
      </c>
      <c r="I307" s="44" t="s">
        <v>5328</v>
      </c>
    </row>
    <row r="308" spans="1:9" ht="47.25" customHeight="1" x14ac:dyDescent="0.25">
      <c r="A308" s="35" t="s">
        <v>5935</v>
      </c>
      <c r="B308" s="90" t="s">
        <v>5936</v>
      </c>
      <c r="C308" s="40" t="s">
        <v>5329</v>
      </c>
      <c r="D308" s="47" t="s">
        <v>5330</v>
      </c>
      <c r="E308" s="57">
        <v>124.19</v>
      </c>
      <c r="F308" s="57">
        <v>26.08</v>
      </c>
      <c r="G308" s="57">
        <v>150.27000000000001</v>
      </c>
      <c r="H308" s="32">
        <v>46195</v>
      </c>
      <c r="I308" s="44" t="s">
        <v>5328</v>
      </c>
    </row>
    <row r="309" spans="1:9" ht="47.25" customHeight="1" x14ac:dyDescent="0.25">
      <c r="A309" s="35" t="s">
        <v>5937</v>
      </c>
      <c r="B309" s="90" t="s">
        <v>5938</v>
      </c>
      <c r="C309" s="40" t="s">
        <v>31</v>
      </c>
      <c r="D309" s="47" t="s">
        <v>32</v>
      </c>
      <c r="E309" s="57">
        <v>697.37</v>
      </c>
      <c r="F309" s="57">
        <v>146.44999999999999</v>
      </c>
      <c r="G309" s="57">
        <v>843.82</v>
      </c>
      <c r="H309" s="32">
        <v>46189</v>
      </c>
      <c r="I309" s="44" t="s">
        <v>5328</v>
      </c>
    </row>
    <row r="310" spans="1:9" ht="47.25" customHeight="1" x14ac:dyDescent="0.25">
      <c r="A310" s="35" t="s">
        <v>5939</v>
      </c>
      <c r="B310" s="90" t="s">
        <v>5940</v>
      </c>
      <c r="C310" s="40" t="s">
        <v>31</v>
      </c>
      <c r="D310" s="47" t="s">
        <v>32</v>
      </c>
      <c r="E310" s="57">
        <v>20.59</v>
      </c>
      <c r="F310" s="57">
        <v>4.32</v>
      </c>
      <c r="G310" s="57">
        <v>24.91</v>
      </c>
      <c r="H310" s="32">
        <v>46190</v>
      </c>
      <c r="I310" s="44" t="s">
        <v>5328</v>
      </c>
    </row>
    <row r="311" spans="1:9" ht="47.25" customHeight="1" x14ac:dyDescent="0.25">
      <c r="A311" s="35" t="s">
        <v>5941</v>
      </c>
      <c r="B311" s="90" t="s">
        <v>5942</v>
      </c>
      <c r="C311" s="40" t="s">
        <v>31</v>
      </c>
      <c r="D311" s="47" t="s">
        <v>32</v>
      </c>
      <c r="E311" s="57">
        <v>31.87</v>
      </c>
      <c r="F311" s="57">
        <v>6.69</v>
      </c>
      <c r="G311" s="57">
        <v>38.56</v>
      </c>
      <c r="H311" s="32">
        <v>46195</v>
      </c>
      <c r="I311" s="44" t="s">
        <v>5328</v>
      </c>
    </row>
    <row r="312" spans="1:9" ht="47.25" customHeight="1" x14ac:dyDescent="0.25">
      <c r="A312" s="35" t="s">
        <v>5943</v>
      </c>
      <c r="B312" s="90" t="s">
        <v>5944</v>
      </c>
      <c r="C312" s="40" t="s">
        <v>31</v>
      </c>
      <c r="D312" s="47" t="s">
        <v>32</v>
      </c>
      <c r="E312" s="57">
        <v>99.04</v>
      </c>
      <c r="F312" s="57">
        <v>20.8</v>
      </c>
      <c r="G312" s="57">
        <v>119.84</v>
      </c>
      <c r="H312" s="32">
        <v>46192</v>
      </c>
      <c r="I312" s="44" t="s">
        <v>5328</v>
      </c>
    </row>
    <row r="313" spans="1:9" ht="31.5" customHeight="1" x14ac:dyDescent="0.25">
      <c r="B313" s="132"/>
      <c r="D313" s="51"/>
      <c r="E313" s="21"/>
      <c r="F313" s="21"/>
      <c r="G313" s="21"/>
    </row>
    <row r="314" spans="1:9" ht="31.5" customHeight="1" thickBot="1" x14ac:dyDescent="0.3">
      <c r="B314" s="132"/>
      <c r="D314" s="51"/>
      <c r="E314" s="21"/>
      <c r="F314" s="21"/>
      <c r="G314" s="21"/>
    </row>
    <row r="315" spans="1:9" ht="31.5" customHeight="1" thickBot="1" x14ac:dyDescent="0.3">
      <c r="B315" s="132"/>
      <c r="D315" s="52" t="s">
        <v>9</v>
      </c>
      <c r="E315" s="13">
        <f>SUM(E3:E314)</f>
        <v>30726.12000000001</v>
      </c>
      <c r="F315" s="13">
        <f>SUM(F3:F314)</f>
        <v>6452.4800000000005</v>
      </c>
      <c r="G315" s="13">
        <f>SUM(G3:G314)</f>
        <v>37178.609999999971</v>
      </c>
    </row>
    <row r="316" spans="1:9" x14ac:dyDescent="0.25">
      <c r="B316" s="132"/>
      <c r="D316" s="51"/>
      <c r="E316" s="21"/>
      <c r="F316" s="21"/>
      <c r="G316" s="21"/>
    </row>
  </sheetData>
  <conditionalFormatting sqref="A5">
    <cfRule type="duplicateValues" dxfId="46" priority="7"/>
  </conditionalFormatting>
  <conditionalFormatting sqref="A3:A4">
    <cfRule type="duplicateValues" dxfId="45" priority="8"/>
  </conditionalFormatting>
  <conditionalFormatting sqref="A8 A11 A14 A17 A20 A23 A26 A29 A32 A35 A38 A41 A44 A47 A50 A53 A56 A59 A62 A65 A68 A71 A74 A77 A80 A83 A86">
    <cfRule type="duplicateValues" dxfId="44" priority="2"/>
  </conditionalFormatting>
  <conditionalFormatting sqref="A6:A7 A9:A10 A12:A13 A15:A16 A18:A19 A21:A22 A24:A25 A27:A28 A30:A31 A33:A34 A36:A37 A39:A40 A42:A43 A45:A46 A48:A49 A51:A52 A54:A55 A57:A58 A60:A61 A63:A64 A66:A67 A69:A70 A72:A73 A75:A76 A78:A79 A81:A82 A84:A85 A87:A299 A312">
    <cfRule type="duplicateValues" dxfId="43" priority="3"/>
  </conditionalFormatting>
  <conditionalFormatting sqref="A300:A311">
    <cfRule type="duplicateValues" dxfId="42" priority="1"/>
  </conditionalFormatting>
  <pageMargins left="0.7" right="0.7" top="0.75" bottom="0.75" header="0.3" footer="0.3"/>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08807-F71C-4AF8-81CA-EAB56BA425CE}">
  <dimension ref="A1:I19"/>
  <sheetViews>
    <sheetView showGridLines="0" workbookViewId="0"/>
  </sheetViews>
  <sheetFormatPr baseColWidth="10" defaultRowHeight="15" x14ac:dyDescent="0.25"/>
  <cols>
    <col min="1" max="1" width="32.42578125" customWidth="1"/>
    <col min="2" max="2" width="75.7109375" style="134" bestFit="1" customWidth="1"/>
    <col min="3" max="3" width="18.7109375" bestFit="1" customWidth="1"/>
    <col min="4" max="4" width="41" style="77" bestFit="1" customWidth="1"/>
    <col min="5" max="5" width="21" style="125" customWidth="1"/>
    <col min="6" max="6" width="16" style="125" bestFit="1" customWidth="1"/>
    <col min="7" max="7" width="16.28515625" style="125" customWidth="1"/>
    <col min="8" max="8" width="23.42578125" customWidth="1"/>
    <col min="9" max="9" width="28" bestFit="1" customWidth="1"/>
  </cols>
  <sheetData>
    <row r="1" spans="1:9" ht="15.75" x14ac:dyDescent="0.25">
      <c r="A1" s="1"/>
      <c r="B1" s="133"/>
      <c r="C1" s="1"/>
      <c r="D1" s="1"/>
      <c r="E1" s="135"/>
      <c r="F1" s="135"/>
      <c r="G1" s="135"/>
      <c r="H1" s="1"/>
      <c r="I1" s="1"/>
    </row>
    <row r="2" spans="1:9" ht="31.5" x14ac:dyDescent="0.25">
      <c r="A2" s="33" t="s">
        <v>0</v>
      </c>
      <c r="B2" s="131" t="s">
        <v>1</v>
      </c>
      <c r="C2" s="27" t="s">
        <v>2</v>
      </c>
      <c r="D2" s="28" t="s">
        <v>3</v>
      </c>
      <c r="E2" s="123" t="s">
        <v>4</v>
      </c>
      <c r="F2" s="123" t="s">
        <v>5</v>
      </c>
      <c r="G2" s="123" t="s">
        <v>6</v>
      </c>
      <c r="H2" s="28" t="s">
        <v>7</v>
      </c>
      <c r="I2" s="30" t="s">
        <v>8</v>
      </c>
    </row>
    <row r="3" spans="1:9" ht="48" customHeight="1" x14ac:dyDescent="0.25">
      <c r="A3" s="31" t="s">
        <v>5977</v>
      </c>
      <c r="B3" s="90" t="s">
        <v>5978</v>
      </c>
      <c r="C3" s="23" t="s">
        <v>5979</v>
      </c>
      <c r="D3" s="47" t="s">
        <v>5980</v>
      </c>
      <c r="E3" s="57">
        <v>93.86</v>
      </c>
      <c r="F3" s="57">
        <v>19.71</v>
      </c>
      <c r="G3" s="57">
        <v>113.57</v>
      </c>
      <c r="H3" s="32">
        <v>46140</v>
      </c>
      <c r="I3" s="44" t="s">
        <v>5976</v>
      </c>
    </row>
    <row r="4" spans="1:9" ht="48" customHeight="1" x14ac:dyDescent="0.25">
      <c r="A4" s="31" t="s">
        <v>5981</v>
      </c>
      <c r="B4" s="90" t="s">
        <v>5982</v>
      </c>
      <c r="C4" s="23" t="s">
        <v>5979</v>
      </c>
      <c r="D4" s="47" t="s">
        <v>5980</v>
      </c>
      <c r="E4" s="57">
        <v>28.09</v>
      </c>
      <c r="F4" s="57">
        <v>5.9</v>
      </c>
      <c r="G4" s="57">
        <v>33.99</v>
      </c>
      <c r="H4" s="32">
        <v>46140</v>
      </c>
      <c r="I4" s="44" t="s">
        <v>5976</v>
      </c>
    </row>
    <row r="5" spans="1:9" ht="48" customHeight="1" x14ac:dyDescent="0.25">
      <c r="A5" s="31" t="s">
        <v>5983</v>
      </c>
      <c r="B5" s="90" t="s">
        <v>5984</v>
      </c>
      <c r="C5" s="23" t="s">
        <v>5979</v>
      </c>
      <c r="D5" s="47" t="s">
        <v>5980</v>
      </c>
      <c r="E5" s="57">
        <v>64.599999999999994</v>
      </c>
      <c r="F5" s="57">
        <v>13.57</v>
      </c>
      <c r="G5" s="57">
        <v>78.17</v>
      </c>
      <c r="H5" s="32">
        <v>46140</v>
      </c>
      <c r="I5" s="44" t="s">
        <v>5976</v>
      </c>
    </row>
    <row r="6" spans="1:9" ht="48" customHeight="1" x14ac:dyDescent="0.25">
      <c r="A6" s="31" t="s">
        <v>5985</v>
      </c>
      <c r="B6" s="90" t="s">
        <v>5986</v>
      </c>
      <c r="C6" s="23" t="s">
        <v>5979</v>
      </c>
      <c r="D6" s="47" t="s">
        <v>5980</v>
      </c>
      <c r="E6" s="57">
        <v>690</v>
      </c>
      <c r="F6" s="57">
        <v>144.9</v>
      </c>
      <c r="G6" s="57">
        <v>834.9</v>
      </c>
      <c r="H6" s="32">
        <v>46148</v>
      </c>
      <c r="I6" s="44" t="s">
        <v>5976</v>
      </c>
    </row>
    <row r="7" spans="1:9" ht="48" customHeight="1" x14ac:dyDescent="0.25">
      <c r="A7" s="31" t="s">
        <v>5987</v>
      </c>
      <c r="B7" s="90" t="s">
        <v>5988</v>
      </c>
      <c r="C7" s="19" t="s">
        <v>5979</v>
      </c>
      <c r="D7" s="47" t="s">
        <v>5980</v>
      </c>
      <c r="E7" s="57">
        <v>70.239999999999995</v>
      </c>
      <c r="F7" s="57">
        <v>14.75</v>
      </c>
      <c r="G7" s="57">
        <v>84.99</v>
      </c>
      <c r="H7" s="32">
        <v>46149</v>
      </c>
      <c r="I7" s="44" t="s">
        <v>5976</v>
      </c>
    </row>
    <row r="8" spans="1:9" ht="48" customHeight="1" x14ac:dyDescent="0.25">
      <c r="A8" s="31" t="s">
        <v>5989</v>
      </c>
      <c r="B8" s="90" t="s">
        <v>5990</v>
      </c>
      <c r="C8" s="19" t="s">
        <v>5979</v>
      </c>
      <c r="D8" s="47" t="s">
        <v>5980</v>
      </c>
      <c r="E8" s="57">
        <v>144.5</v>
      </c>
      <c r="F8" s="57">
        <v>30.35</v>
      </c>
      <c r="G8" s="57">
        <v>174.85</v>
      </c>
      <c r="H8" s="32">
        <v>46160</v>
      </c>
      <c r="I8" s="44" t="s">
        <v>5976</v>
      </c>
    </row>
    <row r="9" spans="1:9" ht="48" customHeight="1" x14ac:dyDescent="0.25">
      <c r="A9" s="35" t="s">
        <v>5991</v>
      </c>
      <c r="B9" s="90" t="s">
        <v>5992</v>
      </c>
      <c r="C9" s="31" t="s">
        <v>5979</v>
      </c>
      <c r="D9" s="47" t="s">
        <v>5980</v>
      </c>
      <c r="E9" s="57">
        <v>2278</v>
      </c>
      <c r="F9" s="57">
        <v>478.38</v>
      </c>
      <c r="G9" s="57">
        <v>2756.38</v>
      </c>
      <c r="H9" s="32">
        <v>46163</v>
      </c>
      <c r="I9" s="44" t="s">
        <v>5976</v>
      </c>
    </row>
    <row r="10" spans="1:9" ht="48" customHeight="1" x14ac:dyDescent="0.25">
      <c r="A10" s="35" t="s">
        <v>5993</v>
      </c>
      <c r="B10" s="90" t="s">
        <v>5994</v>
      </c>
      <c r="C10" s="31" t="s">
        <v>5979</v>
      </c>
      <c r="D10" s="47" t="s">
        <v>5980</v>
      </c>
      <c r="E10" s="57">
        <v>134.30000000000001</v>
      </c>
      <c r="F10" s="57">
        <v>28.2</v>
      </c>
      <c r="G10" s="57">
        <v>162.5</v>
      </c>
      <c r="H10" s="32">
        <v>46177</v>
      </c>
      <c r="I10" s="44" t="s">
        <v>5976</v>
      </c>
    </row>
    <row r="11" spans="1:9" ht="48" customHeight="1" x14ac:dyDescent="0.25">
      <c r="A11" s="35" t="s">
        <v>5995</v>
      </c>
      <c r="B11" s="90" t="s">
        <v>5996</v>
      </c>
      <c r="C11" s="31" t="s">
        <v>5979</v>
      </c>
      <c r="D11" s="47" t="s">
        <v>5980</v>
      </c>
      <c r="E11" s="57">
        <v>39.590000000000003</v>
      </c>
      <c r="F11" s="57">
        <v>8.31</v>
      </c>
      <c r="G11" s="57">
        <v>47.9</v>
      </c>
      <c r="H11" s="32">
        <v>46177</v>
      </c>
      <c r="I11" s="44" t="s">
        <v>5976</v>
      </c>
    </row>
    <row r="12" spans="1:9" ht="48" customHeight="1" x14ac:dyDescent="0.25">
      <c r="A12" s="35" t="s">
        <v>5997</v>
      </c>
      <c r="B12" s="90" t="s">
        <v>5998</v>
      </c>
      <c r="C12" s="31" t="s">
        <v>5979</v>
      </c>
      <c r="D12" s="47" t="s">
        <v>5980</v>
      </c>
      <c r="E12" s="57">
        <v>49.16</v>
      </c>
      <c r="F12" s="57">
        <v>10.32</v>
      </c>
      <c r="G12" s="57">
        <v>59.48</v>
      </c>
      <c r="H12" s="32">
        <v>46177</v>
      </c>
      <c r="I12" s="44" t="s">
        <v>5976</v>
      </c>
    </row>
    <row r="13" spans="1:9" ht="48" customHeight="1" x14ac:dyDescent="0.25">
      <c r="A13" s="35" t="s">
        <v>5999</v>
      </c>
      <c r="B13" s="90" t="s">
        <v>6000</v>
      </c>
      <c r="C13" s="31" t="s">
        <v>5979</v>
      </c>
      <c r="D13" s="47" t="s">
        <v>5980</v>
      </c>
      <c r="E13" s="57">
        <v>85</v>
      </c>
      <c r="F13" s="57">
        <v>17.850000000000001</v>
      </c>
      <c r="G13" s="57">
        <v>102.85</v>
      </c>
      <c r="H13" s="32">
        <v>46177</v>
      </c>
      <c r="I13" s="44" t="s">
        <v>5976</v>
      </c>
    </row>
    <row r="14" spans="1:9" ht="48" customHeight="1" x14ac:dyDescent="0.25">
      <c r="A14" s="35" t="s">
        <v>6001</v>
      </c>
      <c r="B14" s="90" t="s">
        <v>6002</v>
      </c>
      <c r="C14" s="31" t="s">
        <v>5979</v>
      </c>
      <c r="D14" s="47" t="s">
        <v>5980</v>
      </c>
      <c r="E14" s="57">
        <v>85</v>
      </c>
      <c r="F14" s="57">
        <v>17.850000000000001</v>
      </c>
      <c r="G14" s="57">
        <v>102.85</v>
      </c>
      <c r="H14" s="32">
        <v>46177</v>
      </c>
      <c r="I14" s="44" t="s">
        <v>5976</v>
      </c>
    </row>
    <row r="15" spans="1:9" ht="48" customHeight="1" x14ac:dyDescent="0.25">
      <c r="A15" s="31" t="s">
        <v>6003</v>
      </c>
      <c r="B15" s="90" t="s">
        <v>6004</v>
      </c>
      <c r="C15" s="19" t="s">
        <v>5979</v>
      </c>
      <c r="D15" s="47" t="s">
        <v>5980</v>
      </c>
      <c r="E15" s="57">
        <v>144.5</v>
      </c>
      <c r="F15" s="57">
        <v>30.35</v>
      </c>
      <c r="G15" s="57">
        <v>174.85</v>
      </c>
      <c r="H15" s="32">
        <v>46189</v>
      </c>
      <c r="I15" s="44" t="s">
        <v>5976</v>
      </c>
    </row>
    <row r="16" spans="1:9" ht="48" customHeight="1" x14ac:dyDescent="0.25">
      <c r="A16" s="31" t="s">
        <v>6005</v>
      </c>
      <c r="B16" s="90" t="s">
        <v>6006</v>
      </c>
      <c r="C16" s="19" t="s">
        <v>5979</v>
      </c>
      <c r="D16" s="47" t="s">
        <v>5980</v>
      </c>
      <c r="E16" s="57">
        <v>180</v>
      </c>
      <c r="F16" s="57">
        <v>37.799999999999997</v>
      </c>
      <c r="G16" s="57">
        <v>217.8</v>
      </c>
      <c r="H16" s="32">
        <v>46191</v>
      </c>
      <c r="I16" s="44" t="s">
        <v>5976</v>
      </c>
    </row>
    <row r="17" spans="2:7" ht="31.5" customHeight="1" x14ac:dyDescent="0.25">
      <c r="B17" s="132"/>
      <c r="D17" s="51"/>
      <c r="E17" s="124"/>
      <c r="F17" s="124"/>
      <c r="G17" s="124"/>
    </row>
    <row r="18" spans="2:7" ht="31.5" customHeight="1" thickBot="1" x14ac:dyDescent="0.3">
      <c r="B18" s="132"/>
      <c r="D18" s="51"/>
      <c r="E18" s="124"/>
      <c r="F18" s="124"/>
      <c r="G18" s="124"/>
    </row>
    <row r="19" spans="2:7" ht="31.5" customHeight="1" thickBot="1" x14ac:dyDescent="0.3">
      <c r="B19" s="132"/>
      <c r="D19" s="52" t="s">
        <v>9</v>
      </c>
      <c r="E19" s="79">
        <f>SUM(E3:E18)</f>
        <v>4086.84</v>
      </c>
      <c r="F19" s="79">
        <f>SUM(F3:F18)</f>
        <v>858.24</v>
      </c>
      <c r="G19" s="79">
        <f>SUM(G3:G18)</f>
        <v>4945.0800000000008</v>
      </c>
    </row>
  </sheetData>
  <conditionalFormatting sqref="A3:A6">
    <cfRule type="duplicateValues" dxfId="29" priority="1"/>
  </conditionalFormatting>
  <pageMargins left="0.7" right="0.7" top="0.75" bottom="0.75" header="0.3" footer="0.3"/>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2E157-05D1-425A-8F7A-1B3810078C9C}">
  <dimension ref="A2:I8"/>
  <sheetViews>
    <sheetView showGridLines="0" workbookViewId="0">
      <selection activeCell="A3" sqref="A3"/>
    </sheetView>
  </sheetViews>
  <sheetFormatPr baseColWidth="10" defaultRowHeight="31.5" customHeight="1" x14ac:dyDescent="0.25"/>
  <cols>
    <col min="1" max="1" width="21.28515625" style="7" bestFit="1" customWidth="1"/>
    <col min="2" max="2" width="46.140625" style="17" bestFit="1" customWidth="1"/>
    <col min="3" max="3" width="25" style="7" bestFit="1" customWidth="1"/>
    <col min="4" max="4" width="34.7109375" style="7" bestFit="1" customWidth="1"/>
    <col min="5" max="5" width="22.7109375" style="16" bestFit="1" customWidth="1"/>
    <col min="6" max="6" width="22.5703125" style="16" bestFit="1" customWidth="1"/>
    <col min="7" max="7" width="23.85546875" style="16" bestFit="1" customWidth="1"/>
    <col min="8" max="8" width="30.28515625" style="7" bestFit="1" customWidth="1"/>
    <col min="9" max="9" width="22.140625" style="7" bestFit="1" customWidth="1"/>
    <col min="10" max="16384" width="11.42578125" style="7"/>
  </cols>
  <sheetData>
    <row r="2" spans="1:9" ht="31.5" customHeight="1" x14ac:dyDescent="0.25">
      <c r="A2" s="27" t="s">
        <v>0</v>
      </c>
      <c r="B2" s="28" t="s">
        <v>1</v>
      </c>
      <c r="C2" s="28" t="s">
        <v>2</v>
      </c>
      <c r="D2" s="28" t="s">
        <v>3</v>
      </c>
      <c r="E2" s="29" t="s">
        <v>4</v>
      </c>
      <c r="F2" s="29" t="s">
        <v>5</v>
      </c>
      <c r="G2" s="29" t="s">
        <v>6</v>
      </c>
      <c r="H2" s="28" t="s">
        <v>7</v>
      </c>
      <c r="I2" s="30" t="s">
        <v>8</v>
      </c>
    </row>
    <row r="3" spans="1:9" ht="31.5" customHeight="1" x14ac:dyDescent="0.25">
      <c r="A3" s="45" t="s">
        <v>39</v>
      </c>
      <c r="B3" s="4" t="s">
        <v>40</v>
      </c>
      <c r="C3" s="24" t="s">
        <v>41</v>
      </c>
      <c r="D3" s="44" t="s">
        <v>42</v>
      </c>
      <c r="E3" s="78">
        <v>69920.67</v>
      </c>
      <c r="F3" s="78">
        <v>14683.340699999999</v>
      </c>
      <c r="G3" s="78">
        <v>84604.010699999999</v>
      </c>
      <c r="H3" s="25">
        <v>46128</v>
      </c>
      <c r="I3" s="22" t="s">
        <v>36</v>
      </c>
    </row>
    <row r="4" spans="1:9" ht="31.5" customHeight="1" x14ac:dyDescent="0.25">
      <c r="A4" s="45" t="s">
        <v>6007</v>
      </c>
      <c r="B4" s="4" t="s">
        <v>6008</v>
      </c>
      <c r="C4" s="24" t="s">
        <v>6009</v>
      </c>
      <c r="D4" s="24" t="s">
        <v>6010</v>
      </c>
      <c r="E4" s="75">
        <v>48648.32</v>
      </c>
      <c r="F4" s="75">
        <f>Tabla2713[[#This Row],[IMPORTE NETO]]*0.21</f>
        <v>10216.147199999999</v>
      </c>
      <c r="G4" s="75">
        <f>Tabla2713[[#This Row],[IMPORTE NETO]]*1.21</f>
        <v>58864.467199999999</v>
      </c>
      <c r="H4" s="25">
        <v>46162</v>
      </c>
      <c r="I4" s="22" t="s">
        <v>36</v>
      </c>
    </row>
    <row r="5" spans="1:9" ht="31.5" customHeight="1" x14ac:dyDescent="0.25">
      <c r="A5" s="45" t="s">
        <v>6024</v>
      </c>
      <c r="B5" s="4" t="s">
        <v>6025</v>
      </c>
      <c r="C5" s="24" t="s">
        <v>6009</v>
      </c>
      <c r="D5" s="24" t="s">
        <v>6010</v>
      </c>
      <c r="E5" s="75">
        <v>51550</v>
      </c>
      <c r="F5" s="75">
        <f>Tabla2713[[#This Row],[IMPORTE NETO]]*0.21</f>
        <v>10825.5</v>
      </c>
      <c r="G5" s="75">
        <f>Tabla2713[[#This Row],[IMPORTE NETO]]*1.21</f>
        <v>62375.5</v>
      </c>
      <c r="H5" s="25">
        <v>46183</v>
      </c>
      <c r="I5" s="22" t="s">
        <v>36</v>
      </c>
    </row>
    <row r="7" spans="1:9" ht="31.5" customHeight="1" thickBot="1" x14ac:dyDescent="0.3"/>
    <row r="8" spans="1:9" ht="31.5" customHeight="1" thickBot="1" x14ac:dyDescent="0.3">
      <c r="D8" s="12" t="s">
        <v>9</v>
      </c>
      <c r="E8" s="79">
        <f>SUM(E3:E7)</f>
        <v>170118.99</v>
      </c>
      <c r="F8" s="79">
        <f t="shared" ref="F8:G8" si="0">SUM(F3:F7)</f>
        <v>35724.9879</v>
      </c>
      <c r="G8" s="79">
        <f t="shared" si="0"/>
        <v>205843.9779</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23</vt:i4>
      </vt:variant>
    </vt:vector>
  </HeadingPairs>
  <TitlesOfParts>
    <vt:vector size="23" baseType="lpstr">
      <vt:lpstr>2020_00021</vt:lpstr>
      <vt:lpstr>2021_AM_03</vt:lpstr>
      <vt:lpstr>2022_AM_02</vt:lpstr>
      <vt:lpstr>2023_AM_02</vt:lpstr>
      <vt:lpstr>2023_AM_03</vt:lpstr>
      <vt:lpstr>2023_AM_04</vt:lpstr>
      <vt:lpstr>2023_AM_06</vt:lpstr>
      <vt:lpstr>2024_AM_01</vt:lpstr>
      <vt:lpstr>2024_AM_02</vt:lpstr>
      <vt:lpstr>2024_AM_04</vt:lpstr>
      <vt:lpstr>2024_AM_05</vt:lpstr>
      <vt:lpstr>2024_AM_06</vt:lpstr>
      <vt:lpstr>2024_AM_07</vt:lpstr>
      <vt:lpstr>2024_AM_09</vt:lpstr>
      <vt:lpstr>2024_SDA_01</vt:lpstr>
      <vt:lpstr>2025_AM_01</vt:lpstr>
      <vt:lpstr>2025_AM_02</vt:lpstr>
      <vt:lpstr>2025_AM_03</vt:lpstr>
      <vt:lpstr>2025_AM_06</vt:lpstr>
      <vt:lpstr>2025_AM_07</vt:lpstr>
      <vt:lpstr>2025_AM_08</vt:lpstr>
      <vt:lpstr>2025_SDA_01</vt:lpstr>
      <vt:lpstr>SDA 24-2022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Martinez Guillen, Cristina</dc:creator>
  <cp:lastModifiedBy>Gonzalez De La Aleja Lacarcel, Elisa</cp:lastModifiedBy>
  <cp:lastPrinted>2025-01-10T09:25:10Z</cp:lastPrinted>
  <dcterms:created xsi:type="dcterms:W3CDTF">2024-07-24T08:04:09Z</dcterms:created>
  <dcterms:modified xsi:type="dcterms:W3CDTF">2026-07-16T11:46:11Z</dcterms:modified>
</cp:coreProperties>
</file>